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B39" i="61" s="1"/>
  <c r="AF39" i="14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B47" i="61" s="1"/>
  <c r="AF47" i="14"/>
  <c r="AG47"/>
  <c r="AH47"/>
  <c r="AI47"/>
  <c r="AJ47"/>
  <c r="AE48"/>
  <c r="AB48" i="61" s="1"/>
  <c r="AF48" i="14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B53" i="63" s="1"/>
  <c r="AJ53" i="14"/>
  <c r="AE54"/>
  <c r="AF54"/>
  <c r="AG54"/>
  <c r="AH54"/>
  <c r="AI54"/>
  <c r="AJ54"/>
  <c r="AE55"/>
  <c r="AB55" i="61" s="1"/>
  <c r="AF55" i="14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B57" i="63" s="1"/>
  <c r="AJ57" i="14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B61" i="61" s="1"/>
  <c r="AF61" i="14"/>
  <c r="AG61"/>
  <c r="AB61" i="62" s="1"/>
  <c r="AH61" i="14"/>
  <c r="AI61"/>
  <c r="AB61" i="63" s="1"/>
  <c r="AJ61" i="14"/>
  <c r="AE62"/>
  <c r="AF62"/>
  <c r="AG62"/>
  <c r="AH62"/>
  <c r="AI62"/>
  <c r="AJ62"/>
  <c r="AE63"/>
  <c r="AB63" i="61" s="1"/>
  <c r="AF63" i="14"/>
  <c r="AG63"/>
  <c r="AH63"/>
  <c r="AI63"/>
  <c r="AJ63"/>
  <c r="AE64"/>
  <c r="AF64"/>
  <c r="AG64"/>
  <c r="AH64"/>
  <c r="AI64"/>
  <c r="AJ64"/>
  <c r="AE65"/>
  <c r="AB65" i="61" s="1"/>
  <c r="AF65" i="14"/>
  <c r="AG65"/>
  <c r="AB65" i="62" s="1"/>
  <c r="AH65" i="14"/>
  <c r="AI65"/>
  <c r="AB65" i="63" s="1"/>
  <c r="AJ65" i="14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B69" i="61" s="1"/>
  <c r="AF69" i="14"/>
  <c r="AG69"/>
  <c r="AB69" i="62" s="1"/>
  <c r="AH69" i="14"/>
  <c r="AI69"/>
  <c r="AB69" i="63" s="1"/>
  <c r="AJ69" i="14"/>
  <c r="AE70"/>
  <c r="AF70"/>
  <c r="AG70"/>
  <c r="AH70"/>
  <c r="AI70"/>
  <c r="AJ70"/>
  <c r="AE71"/>
  <c r="AB71" i="61" s="1"/>
  <c r="AF71" i="14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B79" i="61" s="1"/>
  <c r="AF79" i="14"/>
  <c r="AG79"/>
  <c r="AH79"/>
  <c r="AI79"/>
  <c r="AJ79"/>
  <c r="AE80"/>
  <c r="AB80" i="61" s="1"/>
  <c r="AF80" i="14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B91" i="62" s="1"/>
  <c r="AH91" i="14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B95" i="61" s="1"/>
  <c r="AF95" i="14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 i="62" s="1"/>
  <c r="AA4" i="14"/>
  <c r="AB4"/>
  <c r="AC4"/>
  <c r="X5"/>
  <c r="Y5"/>
  <c r="Z5"/>
  <c r="AA5" i="62" s="1"/>
  <c r="AA5" i="14"/>
  <c r="AB5"/>
  <c r="AA5" i="63" s="1"/>
  <c r="AC5" i="14"/>
  <c r="X6"/>
  <c r="Y6"/>
  <c r="Z6"/>
  <c r="AA6" i="62" s="1"/>
  <c r="AA6" i="14"/>
  <c r="AB6"/>
  <c r="AA6" i="63" s="1"/>
  <c r="AC6" i="14"/>
  <c r="X7"/>
  <c r="Y7"/>
  <c r="Z7"/>
  <c r="AA7" i="62" s="1"/>
  <c r="AA7" i="14"/>
  <c r="AB7"/>
  <c r="AC7"/>
  <c r="X8"/>
  <c r="AA8" i="61" s="1"/>
  <c r="Y8" i="14"/>
  <c r="Z8"/>
  <c r="AA8" i="62" s="1"/>
  <c r="AA8" i="14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A11" i="63" s="1"/>
  <c r="AC11" i="14"/>
  <c r="X12"/>
  <c r="Y12"/>
  <c r="Z12"/>
  <c r="AA12" i="62" s="1"/>
  <c r="AA12" i="14"/>
  <c r="AB12"/>
  <c r="AA12" i="63" s="1"/>
  <c r="AC12" i="14"/>
  <c r="X13"/>
  <c r="Y13"/>
  <c r="Z13"/>
  <c r="AA13" i="62" s="1"/>
  <c r="AA13" i="14"/>
  <c r="AB13"/>
  <c r="AA13" i="63" s="1"/>
  <c r="AC13" i="14"/>
  <c r="X14"/>
  <c r="AA14" i="61" s="1"/>
  <c r="Y14" i="14"/>
  <c r="Z14"/>
  <c r="AA14" i="62" s="1"/>
  <c r="AA14" i="14"/>
  <c r="AB14"/>
  <c r="AC14"/>
  <c r="X15"/>
  <c r="Y15"/>
  <c r="Z15"/>
  <c r="AA15" i="62" s="1"/>
  <c r="AA15" i="14"/>
  <c r="AB15"/>
  <c r="AC15"/>
  <c r="X16"/>
  <c r="AA16" i="61" s="1"/>
  <c r="Y16" i="14"/>
  <c r="Z16"/>
  <c r="AA16" i="62" s="1"/>
  <c r="AA16" i="14"/>
  <c r="AB16"/>
  <c r="AA16" i="63" s="1"/>
  <c r="AC16" i="14"/>
  <c r="X17"/>
  <c r="Y17"/>
  <c r="Z17"/>
  <c r="AA17" i="62" s="1"/>
  <c r="AA17" i="14"/>
  <c r="AB17"/>
  <c r="AC17"/>
  <c r="X18"/>
  <c r="Y18"/>
  <c r="Z18"/>
  <c r="AA18"/>
  <c r="AB18"/>
  <c r="AA18" i="63" s="1"/>
  <c r="AC18" i="14"/>
  <c r="X19"/>
  <c r="Y19"/>
  <c r="Z19"/>
  <c r="AA19" i="62" s="1"/>
  <c r="AA19" i="14"/>
  <c r="AB19"/>
  <c r="AA19" i="63" s="1"/>
  <c r="AC19" i="14"/>
  <c r="X20"/>
  <c r="AA20" i="61" s="1"/>
  <c r="Y20" i="14"/>
  <c r="Z20"/>
  <c r="AA20" i="62" s="1"/>
  <c r="AA20" i="14"/>
  <c r="AB20"/>
  <c r="AC20"/>
  <c r="X21"/>
  <c r="Y21"/>
  <c r="Z21"/>
  <c r="AA21"/>
  <c r="AB21"/>
  <c r="AA21" i="63" s="1"/>
  <c r="AC21" i="14"/>
  <c r="X22"/>
  <c r="AA22" i="61" s="1"/>
  <c r="Y22" i="14"/>
  <c r="Z22"/>
  <c r="AA22" i="62" s="1"/>
  <c r="AA22" i="14"/>
  <c r="AB22"/>
  <c r="AA22" i="63" s="1"/>
  <c r="AC22" i="14"/>
  <c r="X23"/>
  <c r="Y23"/>
  <c r="Z23"/>
  <c r="AA23" i="62" s="1"/>
  <c r="AA23" i="14"/>
  <c r="AB23"/>
  <c r="AC23"/>
  <c r="X24"/>
  <c r="Y24"/>
  <c r="Z24"/>
  <c r="AA24" i="62" s="1"/>
  <c r="AA24" i="1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C26"/>
  <c r="X27"/>
  <c r="Y27"/>
  <c r="Z27"/>
  <c r="AA27"/>
  <c r="AB27"/>
  <c r="AA27" i="63" s="1"/>
  <c r="AC27" i="14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A29" i="63" s="1"/>
  <c r="AC29" i="14"/>
  <c r="X30"/>
  <c r="AA30" i="61" s="1"/>
  <c r="Y30" i="14"/>
  <c r="Z30"/>
  <c r="AA30" i="62" s="1"/>
  <c r="AA30" i="14"/>
  <c r="AB30"/>
  <c r="AC30"/>
  <c r="X31"/>
  <c r="Y31"/>
  <c r="Z31"/>
  <c r="AA31"/>
  <c r="AB31"/>
  <c r="AC31"/>
  <c r="X32"/>
  <c r="AA32" i="61" s="1"/>
  <c r="Y32" i="14"/>
  <c r="Z32"/>
  <c r="AA32" i="62" s="1"/>
  <c r="AA32" i="14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A35" i="63" s="1"/>
  <c r="AC35" i="14"/>
  <c r="X36"/>
  <c r="AA36" i="61" s="1"/>
  <c r="Y36" i="14"/>
  <c r="Z36"/>
  <c r="AA36" i="62" s="1"/>
  <c r="AA36" i="14"/>
  <c r="AB36"/>
  <c r="AC36"/>
  <c r="X37"/>
  <c r="Y37"/>
  <c r="Z37"/>
  <c r="AA37" i="62" s="1"/>
  <c r="AA37" i="14"/>
  <c r="AB37"/>
  <c r="AA37" i="63" s="1"/>
  <c r="AC37" i="14"/>
  <c r="X38"/>
  <c r="Y38"/>
  <c r="Z38"/>
  <c r="AA38" i="62" s="1"/>
  <c r="AA38" i="14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 i="62" s="1"/>
  <c r="AA40" i="14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C42"/>
  <c r="X43"/>
  <c r="Y43"/>
  <c r="Z43"/>
  <c r="AA43" i="62" s="1"/>
  <c r="AA43" i="14"/>
  <c r="AB43"/>
  <c r="AA43" i="63" s="1"/>
  <c r="AC43" i="14"/>
  <c r="X44"/>
  <c r="Y44"/>
  <c r="Z44"/>
  <c r="AA44" i="62" s="1"/>
  <c r="AA44" i="14"/>
  <c r="AB44"/>
  <c r="AA44" i="63" s="1"/>
  <c r="AC44" i="14"/>
  <c r="X45"/>
  <c r="Y45"/>
  <c r="Z45"/>
  <c r="AA45" i="62" s="1"/>
  <c r="AA45" i="14"/>
  <c r="AB45"/>
  <c r="AA45" i="63" s="1"/>
  <c r="AC45" i="14"/>
  <c r="X46"/>
  <c r="AA46" i="61" s="1"/>
  <c r="Y46" i="14"/>
  <c r="Z46"/>
  <c r="AA46" i="62" s="1"/>
  <c r="AA46" i="14"/>
  <c r="AB46"/>
  <c r="AC46"/>
  <c r="X47"/>
  <c r="Y47"/>
  <c r="Z47"/>
  <c r="AA47" i="62" s="1"/>
  <c r="AA47" i="14"/>
  <c r="AB47"/>
  <c r="AC47"/>
  <c r="X48"/>
  <c r="AA48" i="61" s="1"/>
  <c r="Y48" i="14"/>
  <c r="Z48"/>
  <c r="AA48" i="62" s="1"/>
  <c r="AA48" i="14"/>
  <c r="AB48"/>
  <c r="AA48" i="63" s="1"/>
  <c r="AC48" i="14"/>
  <c r="X49"/>
  <c r="Y49"/>
  <c r="Z49"/>
  <c r="AA49" i="62" s="1"/>
  <c r="AA49" i="14"/>
  <c r="AB49"/>
  <c r="AC49"/>
  <c r="X50"/>
  <c r="Y50"/>
  <c r="Z50"/>
  <c r="AA50"/>
  <c r="AB50"/>
  <c r="AA50" i="63" s="1"/>
  <c r="AC50" i="14"/>
  <c r="X51"/>
  <c r="Y51"/>
  <c r="Z51"/>
  <c r="AA51" i="62" s="1"/>
  <c r="AA51" i="14"/>
  <c r="AB51"/>
  <c r="AA51" i="63" s="1"/>
  <c r="AC51" i="14"/>
  <c r="X52"/>
  <c r="AA52" i="61" s="1"/>
  <c r="Y52" i="14"/>
  <c r="Z52"/>
  <c r="AA52" i="62" s="1"/>
  <c r="AA52" i="14"/>
  <c r="AB52"/>
  <c r="AC52"/>
  <c r="X53"/>
  <c r="Y53"/>
  <c r="Z53"/>
  <c r="AA53"/>
  <c r="AB53"/>
  <c r="AA53" i="63" s="1"/>
  <c r="AC53" i="14"/>
  <c r="X54"/>
  <c r="AA54" i="61" s="1"/>
  <c r="Y54" i="14"/>
  <c r="Z54"/>
  <c r="AA54" i="62" s="1"/>
  <c r="AA54" i="14"/>
  <c r="AB54"/>
  <c r="AA54" i="63" s="1"/>
  <c r="AC54" i="14"/>
  <c r="X55"/>
  <c r="Y55"/>
  <c r="Z55"/>
  <c r="AA55" i="62" s="1"/>
  <c r="AA55" i="14"/>
  <c r="AB55"/>
  <c r="AC55"/>
  <c r="X56"/>
  <c r="Y56"/>
  <c r="Z56"/>
  <c r="AA56" i="62" s="1"/>
  <c r="AA56" i="14"/>
  <c r="AB56"/>
  <c r="AA56" i="63" s="1"/>
  <c r="AC56" i="14"/>
  <c r="X57"/>
  <c r="Y57"/>
  <c r="Z57"/>
  <c r="AA57"/>
  <c r="AB57"/>
  <c r="AC57"/>
  <c r="X58"/>
  <c r="AA58" i="61" s="1"/>
  <c r="Y58" i="14"/>
  <c r="Z58"/>
  <c r="AA58"/>
  <c r="AB58"/>
  <c r="AC58"/>
  <c r="X59"/>
  <c r="Y59"/>
  <c r="Z59"/>
  <c r="AA59"/>
  <c r="AB59"/>
  <c r="AA59" i="63" s="1"/>
  <c r="AC59" i="14"/>
  <c r="X60"/>
  <c r="AA60" i="61" s="1"/>
  <c r="Y60" i="14"/>
  <c r="Z60"/>
  <c r="AA60" i="62" s="1"/>
  <c r="AA60" i="14"/>
  <c r="AB60"/>
  <c r="AA60" i="63" s="1"/>
  <c r="AC60" i="14"/>
  <c r="X61"/>
  <c r="Y61"/>
  <c r="Z61"/>
  <c r="AA61" i="62" s="1"/>
  <c r="AA61" i="14"/>
  <c r="AB61"/>
  <c r="AA61" i="63" s="1"/>
  <c r="AC61" i="14"/>
  <c r="X62"/>
  <c r="AA62" i="61" s="1"/>
  <c r="Y62" i="14"/>
  <c r="Z62"/>
  <c r="AA62" i="62" s="1"/>
  <c r="AA62" i="14"/>
  <c r="AB62"/>
  <c r="AC62"/>
  <c r="X63"/>
  <c r="Y63"/>
  <c r="Z63"/>
  <c r="AA63"/>
  <c r="AB63"/>
  <c r="AC63"/>
  <c r="X64"/>
  <c r="AA64" i="61" s="1"/>
  <c r="Y64" i="14"/>
  <c r="Z64"/>
  <c r="AA64" i="62" s="1"/>
  <c r="AA64" i="1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A67" i="63" s="1"/>
  <c r="AC67" i="14"/>
  <c r="X68"/>
  <c r="AA68" i="61" s="1"/>
  <c r="Y68" i="14"/>
  <c r="Z68"/>
  <c r="AA68" i="62" s="1"/>
  <c r="AA68" i="14"/>
  <c r="AB68"/>
  <c r="AC68"/>
  <c r="X69"/>
  <c r="Y69"/>
  <c r="Z69"/>
  <c r="AA69" i="62" s="1"/>
  <c r="AA69" i="14"/>
  <c r="AB69"/>
  <c r="AA69" i="63" s="1"/>
  <c r="AC69" i="14"/>
  <c r="X70"/>
  <c r="Y70"/>
  <c r="Z70"/>
  <c r="AA70" i="62" s="1"/>
  <c r="AA70" i="14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 i="62" s="1"/>
  <c r="AA72" i="14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C74"/>
  <c r="X75"/>
  <c r="Y75"/>
  <c r="Z75"/>
  <c r="AA75" i="62" s="1"/>
  <c r="AA75" i="14"/>
  <c r="AB75"/>
  <c r="AA75" i="63" s="1"/>
  <c r="AC75" i="14"/>
  <c r="X76"/>
  <c r="Y76"/>
  <c r="Z76"/>
  <c r="AA76" i="62" s="1"/>
  <c r="AA76" i="14"/>
  <c r="AB76"/>
  <c r="AA76" i="63" s="1"/>
  <c r="AC76" i="14"/>
  <c r="X77"/>
  <c r="Y77"/>
  <c r="Z77"/>
  <c r="AA77" i="62" s="1"/>
  <c r="AA77" i="14"/>
  <c r="AB77"/>
  <c r="AA77" i="63" s="1"/>
  <c r="AC77" i="14"/>
  <c r="X78"/>
  <c r="AA78" i="61" s="1"/>
  <c r="Y78" i="14"/>
  <c r="Z78"/>
  <c r="AA78" i="62" s="1"/>
  <c r="AA78" i="14"/>
  <c r="AB78"/>
  <c r="AC78"/>
  <c r="X79"/>
  <c r="Y79"/>
  <c r="Z79"/>
  <c r="AA79" i="62" s="1"/>
  <c r="AA79" i="14"/>
  <c r="AB79"/>
  <c r="AC79"/>
  <c r="X80"/>
  <c r="AA80" i="61" s="1"/>
  <c r="Y80" i="14"/>
  <c r="Z80"/>
  <c r="AA80" i="62" s="1"/>
  <c r="AA80" i="14"/>
  <c r="AB80"/>
  <c r="AA80" i="63" s="1"/>
  <c r="AC80" i="14"/>
  <c r="X81"/>
  <c r="Y81"/>
  <c r="Z81"/>
  <c r="AA81" i="62" s="1"/>
  <c r="AA81" i="14"/>
  <c r="AB81"/>
  <c r="AC81"/>
  <c r="X82"/>
  <c r="Y82"/>
  <c r="Z82"/>
  <c r="AA82"/>
  <c r="AB82"/>
  <c r="AA82" i="63" s="1"/>
  <c r="AC82" i="14"/>
  <c r="X83"/>
  <c r="Y83"/>
  <c r="Z83"/>
  <c r="AA83" i="62" s="1"/>
  <c r="AA83" i="14"/>
  <c r="AB83"/>
  <c r="AA83" i="63" s="1"/>
  <c r="AC83" i="14"/>
  <c r="X84"/>
  <c r="AA84" i="61" s="1"/>
  <c r="Y84" i="14"/>
  <c r="Z84"/>
  <c r="AA84" i="62" s="1"/>
  <c r="AA84" i="14"/>
  <c r="AB84"/>
  <c r="AC84"/>
  <c r="X85"/>
  <c r="Y85"/>
  <c r="Z85"/>
  <c r="AA85"/>
  <c r="AB85"/>
  <c r="AA85" i="63" s="1"/>
  <c r="AC85" i="14"/>
  <c r="X86"/>
  <c r="AA86" i="61" s="1"/>
  <c r="Y86" i="14"/>
  <c r="Z86"/>
  <c r="AA86" i="62" s="1"/>
  <c r="AA86" i="14"/>
  <c r="AB86"/>
  <c r="AA86" i="63" s="1"/>
  <c r="AC86" i="14"/>
  <c r="X87"/>
  <c r="Y87"/>
  <c r="Z87"/>
  <c r="AA87" i="62" s="1"/>
  <c r="AA87" i="14"/>
  <c r="AB87"/>
  <c r="AC87"/>
  <c r="X88"/>
  <c r="Y88"/>
  <c r="Z88"/>
  <c r="AA88" i="62" s="1"/>
  <c r="AA88" i="14"/>
  <c r="AB88"/>
  <c r="AC88"/>
  <c r="X89"/>
  <c r="Y89"/>
  <c r="Z89"/>
  <c r="AA89"/>
  <c r="AB89"/>
  <c r="AA89" i="63" s="1"/>
  <c r="AC89" i="14"/>
  <c r="X90"/>
  <c r="AA90" i="61" s="1"/>
  <c r="Y90" i="14"/>
  <c r="Z90"/>
  <c r="AA90"/>
  <c r="AB90"/>
  <c r="AA90" i="63" s="1"/>
  <c r="AC90" i="14"/>
  <c r="X91"/>
  <c r="Y91"/>
  <c r="Z91"/>
  <c r="AA91"/>
  <c r="AB91"/>
  <c r="AA91" i="63" s="1"/>
  <c r="AC91" i="14"/>
  <c r="X92"/>
  <c r="AA92" i="61" s="1"/>
  <c r="Y92" i="14"/>
  <c r="Z92"/>
  <c r="AA92" i="62" s="1"/>
  <c r="AA92" i="14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 i="62" s="1"/>
  <c r="AA94" i="14"/>
  <c r="AB94"/>
  <c r="AA94" i="63" s="1"/>
  <c r="AC94" i="14"/>
  <c r="X95"/>
  <c r="Y95"/>
  <c r="Z95"/>
  <c r="AA95"/>
  <c r="AB95"/>
  <c r="AA95" i="63" s="1"/>
  <c r="AC95" i="14"/>
  <c r="X96"/>
  <c r="AA96" i="61" s="1"/>
  <c r="Y96" i="14"/>
  <c r="Z96"/>
  <c r="AA96" i="62" s="1"/>
  <c r="AA96" i="14"/>
  <c r="AB96"/>
  <c r="AA96" i="63" s="1"/>
  <c r="AC96" i="14"/>
  <c r="X97"/>
  <c r="Y97"/>
  <c r="Z97"/>
  <c r="AA97" i="62" s="1"/>
  <c r="AA97" i="14"/>
  <c r="AB97"/>
  <c r="AA97" i="63" s="1"/>
  <c r="AC97" i="14"/>
  <c r="X98"/>
  <c r="AA98" i="61" s="1"/>
  <c r="Y98" i="14"/>
  <c r="Z98"/>
  <c r="AA98"/>
  <c r="AB98"/>
  <c r="AA98" i="63" s="1"/>
  <c r="AC98" i="14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Y5"/>
  <c r="Z5"/>
  <c r="Y6"/>
  <c r="Z6"/>
  <c r="Y7"/>
  <c r="Z7"/>
  <c r="AA7"/>
  <c r="AB7"/>
  <c r="Y8"/>
  <c r="Z8"/>
  <c r="Y9"/>
  <c r="Z9"/>
  <c r="AA9"/>
  <c r="Y10"/>
  <c r="Z10"/>
  <c r="AA10"/>
  <c r="Y11"/>
  <c r="Z11"/>
  <c r="AB11"/>
  <c r="Y12"/>
  <c r="Z12"/>
  <c r="Y13"/>
  <c r="Z13"/>
  <c r="Y14"/>
  <c r="Z14"/>
  <c r="AA14"/>
  <c r="Y15"/>
  <c r="Z15"/>
  <c r="AA15"/>
  <c r="AB15"/>
  <c r="Y16"/>
  <c r="Z16"/>
  <c r="AB16"/>
  <c r="Y17"/>
  <c r="Z17"/>
  <c r="AA17"/>
  <c r="Y18"/>
  <c r="Z18"/>
  <c r="Y19"/>
  <c r="Z19"/>
  <c r="AB19"/>
  <c r="Y20"/>
  <c r="Z20"/>
  <c r="AA20"/>
  <c r="Y21"/>
  <c r="Z21"/>
  <c r="Y22"/>
  <c r="Z22"/>
  <c r="Y23"/>
  <c r="Z23"/>
  <c r="AA23"/>
  <c r="AB23"/>
  <c r="Y24"/>
  <c r="Z24"/>
  <c r="Y25"/>
  <c r="Z25"/>
  <c r="AA25"/>
  <c r="Y26"/>
  <c r="Z26"/>
  <c r="AA26"/>
  <c r="Y27"/>
  <c r="Z27"/>
  <c r="AB27"/>
  <c r="Y28"/>
  <c r="Z28"/>
  <c r="Y29"/>
  <c r="Z29"/>
  <c r="Y30"/>
  <c r="Z30"/>
  <c r="AA30"/>
  <c r="Y31"/>
  <c r="Z31"/>
  <c r="AA31"/>
  <c r="AB31"/>
  <c r="Y32"/>
  <c r="Z32"/>
  <c r="AB32"/>
  <c r="Y33"/>
  <c r="Z33"/>
  <c r="AA33"/>
  <c r="Y34"/>
  <c r="Z34"/>
  <c r="Y35"/>
  <c r="Z35"/>
  <c r="AB35"/>
  <c r="Y36"/>
  <c r="Z36"/>
  <c r="AA36"/>
  <c r="Y37"/>
  <c r="Z37"/>
  <c r="Y38"/>
  <c r="Z38"/>
  <c r="Y39"/>
  <c r="Z39"/>
  <c r="AA39"/>
  <c r="AB39"/>
  <c r="Y40"/>
  <c r="Z40"/>
  <c r="Y41"/>
  <c r="Z41"/>
  <c r="AA41"/>
  <c r="Y42"/>
  <c r="Z42"/>
  <c r="AA42"/>
  <c r="Y43"/>
  <c r="Z43"/>
  <c r="AB43"/>
  <c r="Y44"/>
  <c r="Z44"/>
  <c r="Y45"/>
  <c r="Z45"/>
  <c r="Y46"/>
  <c r="Z46"/>
  <c r="AA46"/>
  <c r="Y47"/>
  <c r="Z47"/>
  <c r="AA47"/>
  <c r="AB47"/>
  <c r="Y48"/>
  <c r="Z48"/>
  <c r="AB48"/>
  <c r="Y49"/>
  <c r="Z49"/>
  <c r="AA49"/>
  <c r="Y50"/>
  <c r="Z50"/>
  <c r="Y51"/>
  <c r="Z51"/>
  <c r="AB51"/>
  <c r="Y52"/>
  <c r="Z52"/>
  <c r="AA52"/>
  <c r="Y53"/>
  <c r="Z53"/>
  <c r="Y54"/>
  <c r="Z54"/>
  <c r="Y55"/>
  <c r="Z55"/>
  <c r="AA55"/>
  <c r="AB55"/>
  <c r="Y56"/>
  <c r="Z56"/>
  <c r="Y57"/>
  <c r="Z57"/>
  <c r="AA57"/>
  <c r="Y58"/>
  <c r="Z58"/>
  <c r="AA58"/>
  <c r="Y59"/>
  <c r="Z59"/>
  <c r="AB59"/>
  <c r="Y60"/>
  <c r="Z60"/>
  <c r="Y61"/>
  <c r="Z61"/>
  <c r="Y62"/>
  <c r="Z62"/>
  <c r="AA62"/>
  <c r="Y63"/>
  <c r="Z63"/>
  <c r="AA63"/>
  <c r="AB63"/>
  <c r="Y64"/>
  <c r="Z64"/>
  <c r="AB64"/>
  <c r="Y65"/>
  <c r="Z65"/>
  <c r="AA65"/>
  <c r="Y66"/>
  <c r="Z66"/>
  <c r="Y67"/>
  <c r="Z67"/>
  <c r="AB67"/>
  <c r="Y68"/>
  <c r="Z68"/>
  <c r="AA68"/>
  <c r="Y69"/>
  <c r="Z69"/>
  <c r="Y70"/>
  <c r="Z70"/>
  <c r="Y71"/>
  <c r="Z71"/>
  <c r="AA71"/>
  <c r="AB71"/>
  <c r="Y72"/>
  <c r="Z72"/>
  <c r="Y73"/>
  <c r="Z73"/>
  <c r="AA73"/>
  <c r="Y74"/>
  <c r="Z74"/>
  <c r="AA74"/>
  <c r="Y75"/>
  <c r="Z75"/>
  <c r="AB75"/>
  <c r="Y76"/>
  <c r="Z76"/>
  <c r="Y77"/>
  <c r="Z77"/>
  <c r="Y78"/>
  <c r="Z78"/>
  <c r="AA78"/>
  <c r="Y79"/>
  <c r="Z79"/>
  <c r="AA79"/>
  <c r="AB79"/>
  <c r="Y80"/>
  <c r="Z80"/>
  <c r="AB80"/>
  <c r="Y81"/>
  <c r="Z81"/>
  <c r="AA81"/>
  <c r="Y82"/>
  <c r="Z82"/>
  <c r="Y83"/>
  <c r="Z83"/>
  <c r="AB83"/>
  <c r="Y84"/>
  <c r="Z84"/>
  <c r="AA84"/>
  <c r="Y85"/>
  <c r="Z85"/>
  <c r="Y86"/>
  <c r="Z86"/>
  <c r="Y87"/>
  <c r="Z87"/>
  <c r="AA87"/>
  <c r="Y88"/>
  <c r="Z88"/>
  <c r="AA88"/>
  <c r="Y89"/>
  <c r="Z89"/>
  <c r="Y90"/>
  <c r="Z90"/>
  <c r="Y91"/>
  <c r="Z91"/>
  <c r="Y92"/>
  <c r="Z92"/>
  <c r="AB92"/>
  <c r="Y93"/>
  <c r="Z93"/>
  <c r="AA93"/>
  <c r="Y94"/>
  <c r="Z94"/>
  <c r="Y95"/>
  <c r="Z95"/>
  <c r="Y96"/>
  <c r="Z96"/>
  <c r="AB96"/>
  <c r="Y97"/>
  <c r="Z97"/>
  <c r="Y98"/>
  <c r="Z98"/>
  <c r="AB3"/>
  <c r="AA3"/>
  <c r="Z3"/>
  <c r="Y3"/>
  <c r="Y4" i="62"/>
  <c r="Z4"/>
  <c r="Y5"/>
  <c r="Z5"/>
  <c r="Y6"/>
  <c r="Z6"/>
  <c r="AB6"/>
  <c r="Y7"/>
  <c r="Z7"/>
  <c r="Y8"/>
  <c r="Z8"/>
  <c r="Y9"/>
  <c r="Z9"/>
  <c r="Y10"/>
  <c r="Z10"/>
  <c r="AA10"/>
  <c r="AB10"/>
  <c r="Y11"/>
  <c r="Z11"/>
  <c r="Y12"/>
  <c r="Z12"/>
  <c r="Y13"/>
  <c r="Z13"/>
  <c r="AB13"/>
  <c r="Y14"/>
  <c r="Z14"/>
  <c r="AB14"/>
  <c r="Y15"/>
  <c r="Z15"/>
  <c r="Y16"/>
  <c r="Z16"/>
  <c r="Y17"/>
  <c r="Z17"/>
  <c r="AB17"/>
  <c r="Y18"/>
  <c r="Z18"/>
  <c r="AA18"/>
  <c r="AB18"/>
  <c r="Y19"/>
  <c r="Z19"/>
  <c r="Y20"/>
  <c r="Z20"/>
  <c r="Y21"/>
  <c r="Z21"/>
  <c r="AA21"/>
  <c r="Y22"/>
  <c r="Z22"/>
  <c r="AB22"/>
  <c r="Y23"/>
  <c r="Z23"/>
  <c r="Y24"/>
  <c r="Z24"/>
  <c r="Y25"/>
  <c r="Z25"/>
  <c r="AA25"/>
  <c r="Y26"/>
  <c r="Z26"/>
  <c r="AA26"/>
  <c r="AB26"/>
  <c r="Y27"/>
  <c r="Z27"/>
  <c r="AA27"/>
  <c r="Y28"/>
  <c r="Z28"/>
  <c r="Y29"/>
  <c r="Z29"/>
  <c r="Y30"/>
  <c r="Z30"/>
  <c r="AB30"/>
  <c r="Y31"/>
  <c r="Z31"/>
  <c r="AA31"/>
  <c r="Y32"/>
  <c r="Z32"/>
  <c r="Y33"/>
  <c r="Z33"/>
  <c r="Y34"/>
  <c r="Z34"/>
  <c r="AA34"/>
  <c r="AB34"/>
  <c r="Y35"/>
  <c r="Z35"/>
  <c r="Y36"/>
  <c r="Z36"/>
  <c r="Y37"/>
  <c r="Z37"/>
  <c r="Y38"/>
  <c r="Z38"/>
  <c r="AB38"/>
  <c r="Y39"/>
  <c r="Z39"/>
  <c r="Y40"/>
  <c r="Z40"/>
  <c r="Y41"/>
  <c r="Z41"/>
  <c r="Y42"/>
  <c r="Z42"/>
  <c r="AA42"/>
  <c r="AB42"/>
  <c r="Y43"/>
  <c r="Z43"/>
  <c r="Y44"/>
  <c r="Z44"/>
  <c r="Y45"/>
  <c r="Z45"/>
  <c r="AB45"/>
  <c r="Y46"/>
  <c r="Z46"/>
  <c r="AB46"/>
  <c r="Y47"/>
  <c r="Z47"/>
  <c r="Y48"/>
  <c r="Z48"/>
  <c r="Y49"/>
  <c r="Z49"/>
  <c r="AB49"/>
  <c r="Y50"/>
  <c r="Z50"/>
  <c r="AA50"/>
  <c r="AB50"/>
  <c r="Y51"/>
  <c r="Z51"/>
  <c r="Y52"/>
  <c r="Z52"/>
  <c r="Y53"/>
  <c r="Z53"/>
  <c r="AA53"/>
  <c r="Y54"/>
  <c r="Z54"/>
  <c r="AB54"/>
  <c r="Y55"/>
  <c r="Z55"/>
  <c r="Y56"/>
  <c r="Z56"/>
  <c r="Y57"/>
  <c r="Z57"/>
  <c r="AA57"/>
  <c r="Y58"/>
  <c r="Z58"/>
  <c r="AA58"/>
  <c r="AB58"/>
  <c r="Y59"/>
  <c r="Z59"/>
  <c r="AA59"/>
  <c r="Y60"/>
  <c r="Z60"/>
  <c r="Y61"/>
  <c r="Z61"/>
  <c r="Y62"/>
  <c r="Z62"/>
  <c r="AB62"/>
  <c r="Y63"/>
  <c r="Z63"/>
  <c r="AA63"/>
  <c r="Y64"/>
  <c r="Z64"/>
  <c r="Y65"/>
  <c r="Z65"/>
  <c r="Y66"/>
  <c r="Z66"/>
  <c r="AA66"/>
  <c r="AB66"/>
  <c r="Y67"/>
  <c r="Z67"/>
  <c r="Y68"/>
  <c r="Z68"/>
  <c r="Y69"/>
  <c r="Z69"/>
  <c r="Y70"/>
  <c r="Z70"/>
  <c r="AB70"/>
  <c r="Y71"/>
  <c r="Z71"/>
  <c r="Y72"/>
  <c r="Z72"/>
  <c r="Y73"/>
  <c r="Z73"/>
  <c r="Y74"/>
  <c r="Z74"/>
  <c r="AA74"/>
  <c r="AB74"/>
  <c r="Y75"/>
  <c r="Z75"/>
  <c r="Y76"/>
  <c r="Z76"/>
  <c r="Y77"/>
  <c r="Z77"/>
  <c r="AB77"/>
  <c r="Y78"/>
  <c r="Z78"/>
  <c r="AB78"/>
  <c r="Y79"/>
  <c r="Z79"/>
  <c r="Y80"/>
  <c r="Z80"/>
  <c r="Y81"/>
  <c r="Z81"/>
  <c r="AB81"/>
  <c r="Y82"/>
  <c r="Z82"/>
  <c r="AA82"/>
  <c r="AB82"/>
  <c r="Y83"/>
  <c r="Z83"/>
  <c r="Y84"/>
  <c r="Z84"/>
  <c r="Y85"/>
  <c r="Z85"/>
  <c r="AA85"/>
  <c r="Y86"/>
  <c r="Z86"/>
  <c r="AB86"/>
  <c r="Y87"/>
  <c r="Z87"/>
  <c r="Y88"/>
  <c r="Z88"/>
  <c r="Y89"/>
  <c r="Z89"/>
  <c r="AA89"/>
  <c r="Y90"/>
  <c r="Z90"/>
  <c r="AA90"/>
  <c r="AB90"/>
  <c r="Y91"/>
  <c r="Z91"/>
  <c r="AA91"/>
  <c r="Y92"/>
  <c r="Z92"/>
  <c r="Y93"/>
  <c r="Z93"/>
  <c r="Y94"/>
  <c r="Z94"/>
  <c r="AB94"/>
  <c r="Y95"/>
  <c r="Z95"/>
  <c r="AA95"/>
  <c r="Y96"/>
  <c r="Z96"/>
  <c r="Y97"/>
  <c r="Z97"/>
  <c r="Y98"/>
  <c r="Z98"/>
  <c r="AA98"/>
  <c r="AB98"/>
  <c r="AA3"/>
  <c r="Z3"/>
  <c r="Y3"/>
  <c r="Y4" i="61"/>
  <c r="Z4"/>
  <c r="Y5"/>
  <c r="Z5"/>
  <c r="AA5"/>
  <c r="Y6"/>
  <c r="Z6"/>
  <c r="AA6"/>
  <c r="Y7"/>
  <c r="Z7"/>
  <c r="AA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Y16"/>
  <c r="Z16"/>
  <c r="Y17"/>
  <c r="Z17"/>
  <c r="AA17"/>
  <c r="Y18"/>
  <c r="Z18"/>
  <c r="AA18"/>
  <c r="Y19"/>
  <c r="Z19"/>
  <c r="AA19"/>
  <c r="AB19"/>
  <c r="Y20"/>
  <c r="Z20"/>
  <c r="AB20"/>
  <c r="Y21"/>
  <c r="Z21"/>
  <c r="AA21"/>
  <c r="Y22"/>
  <c r="Z22"/>
  <c r="Y23"/>
  <c r="Z23"/>
  <c r="AA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Y32"/>
  <c r="Z32"/>
  <c r="AB32"/>
  <c r="Y33"/>
  <c r="Z33"/>
  <c r="AA33"/>
  <c r="Y34"/>
  <c r="Z34"/>
  <c r="Y35"/>
  <c r="Z35"/>
  <c r="AA35"/>
  <c r="AB35"/>
  <c r="Y36"/>
  <c r="Z36"/>
  <c r="Y37"/>
  <c r="Z37"/>
  <c r="AA37"/>
  <c r="Y38"/>
  <c r="Z38"/>
  <c r="AA38"/>
  <c r="Y39"/>
  <c r="Z39"/>
  <c r="AA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Y48"/>
  <c r="Z48"/>
  <c r="Y49"/>
  <c r="Z49"/>
  <c r="AA49"/>
  <c r="Y50"/>
  <c r="Z50"/>
  <c r="AA50"/>
  <c r="Y51"/>
  <c r="Z51"/>
  <c r="AA51"/>
  <c r="AB51"/>
  <c r="Y52"/>
  <c r="Z52"/>
  <c r="AB52"/>
  <c r="Y53"/>
  <c r="Z53"/>
  <c r="AA53"/>
  <c r="Y54"/>
  <c r="Z54"/>
  <c r="Y55"/>
  <c r="Z55"/>
  <c r="AA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Y64"/>
  <c r="Z64"/>
  <c r="AB64"/>
  <c r="Y65"/>
  <c r="Z65"/>
  <c r="AA65"/>
  <c r="Y66"/>
  <c r="Z66"/>
  <c r="Y67"/>
  <c r="Z67"/>
  <c r="AA67"/>
  <c r="AB67"/>
  <c r="Y68"/>
  <c r="Z68"/>
  <c r="Y69"/>
  <c r="Z69"/>
  <c r="AA69"/>
  <c r="Y70"/>
  <c r="Z70"/>
  <c r="AA70"/>
  <c r="Y71"/>
  <c r="Z71"/>
  <c r="AA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Y80"/>
  <c r="Z80"/>
  <c r="Y81"/>
  <c r="Z81"/>
  <c r="AA81"/>
  <c r="Y82"/>
  <c r="Z82"/>
  <c r="AA82"/>
  <c r="Y83"/>
  <c r="Z83"/>
  <c r="AA83"/>
  <c r="AB83"/>
  <c r="Y84"/>
  <c r="Z84"/>
  <c r="AB84"/>
  <c r="Y85"/>
  <c r="Z85"/>
  <c r="AA85"/>
  <c r="Y86"/>
  <c r="Z86"/>
  <c r="Y87"/>
  <c r="Z87"/>
  <c r="AA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A3"/>
  <c r="Z3"/>
  <c r="Y3"/>
  <c r="AL99" i="28" l="1"/>
  <c r="AB23" i="61"/>
  <c r="AB15"/>
  <c r="AO99" i="24"/>
  <c r="AP99" i="28"/>
  <c r="AO99" i="30"/>
  <c r="AP99"/>
  <c r="AR99"/>
  <c r="AB3" i="61"/>
  <c r="AB48" i="62"/>
  <c r="BM99" i="14"/>
  <c r="AQ99" i="26"/>
  <c r="AR99"/>
  <c r="AO99" i="28"/>
  <c r="AQ99"/>
  <c r="AR99"/>
  <c r="AO99" i="27"/>
  <c r="AQ99"/>
  <c r="AO99" i="26"/>
  <c r="AB94" i="61"/>
  <c r="AB90"/>
  <c r="AB86"/>
  <c r="AB82"/>
  <c r="AB78"/>
  <c r="AB74"/>
  <c r="AB70"/>
  <c r="AB66"/>
  <c r="AB62"/>
  <c r="AB58"/>
  <c r="AB54"/>
  <c r="AB50"/>
  <c r="AB46"/>
  <c r="AB42"/>
  <c r="AB38"/>
  <c r="AB34"/>
  <c r="AB30"/>
  <c r="AB26"/>
  <c r="AB22"/>
  <c r="AQ99" i="30"/>
  <c r="AB97" i="63"/>
  <c r="AB89"/>
  <c r="AB81"/>
  <c r="AB82"/>
  <c r="AB78"/>
  <c r="AB74"/>
  <c r="AB70"/>
  <c r="AB66"/>
  <c r="AB62"/>
  <c r="AB58"/>
  <c r="AB54"/>
  <c r="AB50"/>
  <c r="AB46"/>
  <c r="AB42"/>
  <c r="AB38"/>
  <c r="AB34"/>
  <c r="AB30"/>
  <c r="AB26"/>
  <c r="AB22"/>
  <c r="AB60" i="62"/>
  <c r="AB56"/>
  <c r="AB93" i="61"/>
  <c r="AB87"/>
  <c r="AB81"/>
  <c r="AB31"/>
  <c r="AB7"/>
  <c r="AB98"/>
  <c r="AA28" i="62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F79"/>
  <c r="AC78"/>
  <c r="U78"/>
  <c r="N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F63"/>
  <c r="AC62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I99" i="62" l="1"/>
  <c r="N51"/>
  <c r="N55"/>
  <c r="N59"/>
  <c r="N63"/>
  <c r="N67"/>
  <c r="N71"/>
  <c r="N75"/>
  <c r="N79"/>
  <c r="N91"/>
  <c r="B99" i="63"/>
  <c r="K99" i="66"/>
  <c r="F71" i="57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N30"/>
  <c r="O30" s="1"/>
  <c r="N38"/>
  <c r="N42"/>
  <c r="N46"/>
  <c r="O46" s="1"/>
  <c r="N54"/>
  <c r="O54" s="1"/>
  <c r="N58"/>
  <c r="N62"/>
  <c r="N66"/>
  <c r="N70"/>
  <c r="O70" s="1"/>
  <c r="N74"/>
  <c r="N78"/>
  <c r="N9"/>
  <c r="O9" s="1"/>
  <c r="N13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O78" s="1"/>
  <c r="N79"/>
  <c r="N82"/>
  <c r="O82" s="1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O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V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G5" s="1"/>
  <c r="V5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D99" s="1"/>
  <c r="K4" i="65"/>
  <c r="F4"/>
  <c r="D99"/>
  <c r="K3"/>
  <c r="V8" i="55"/>
  <c r="V27"/>
  <c r="O27"/>
  <c r="V11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F29"/>
  <c r="V38"/>
  <c r="G42"/>
  <c r="N44"/>
  <c r="F45"/>
  <c r="V54"/>
  <c r="G58"/>
  <c r="N60"/>
  <c r="F61"/>
  <c r="O64"/>
  <c r="O72"/>
  <c r="O80"/>
  <c r="O92"/>
  <c r="O13" i="56"/>
  <c r="O29"/>
  <c r="O57"/>
  <c r="O65"/>
  <c r="O73"/>
  <c r="V3" i="55"/>
  <c r="V62"/>
  <c r="V66"/>
  <c r="O66"/>
  <c r="V74"/>
  <c r="O74"/>
  <c r="V82"/>
  <c r="V94"/>
  <c r="O94"/>
  <c r="V6" i="56"/>
  <c r="V15"/>
  <c r="O15"/>
  <c r="V22"/>
  <c r="O22"/>
  <c r="V31"/>
  <c r="O31"/>
  <c r="V36"/>
  <c r="V38"/>
  <c r="O38"/>
  <c r="V47"/>
  <c r="O47"/>
  <c r="V52"/>
  <c r="V59"/>
  <c r="V62"/>
  <c r="O62"/>
  <c r="V67"/>
  <c r="V70"/>
  <c r="V75"/>
  <c r="V78"/>
  <c r="O78"/>
  <c r="V83"/>
  <c r="V86"/>
  <c r="V91"/>
  <c r="V94"/>
  <c r="O4" i="57"/>
  <c r="V36"/>
  <c r="V68"/>
  <c r="V5" i="58"/>
  <c r="V12" i="55"/>
  <c r="O17"/>
  <c r="V17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N20"/>
  <c r="O20" s="1"/>
  <c r="F21"/>
  <c r="G34"/>
  <c r="O35"/>
  <c r="N36"/>
  <c r="F37"/>
  <c r="G50"/>
  <c r="O51"/>
  <c r="N52"/>
  <c r="F53"/>
  <c r="O68"/>
  <c r="O76"/>
  <c r="O84"/>
  <c r="O5" i="56"/>
  <c r="O21"/>
  <c r="O37"/>
  <c r="O53"/>
  <c r="O61"/>
  <c r="O69"/>
  <c r="O77"/>
  <c r="O93"/>
  <c r="V70" i="55"/>
  <c r="V78"/>
  <c r="V86"/>
  <c r="O91"/>
  <c r="V91"/>
  <c r="V7" i="56"/>
  <c r="O7"/>
  <c r="V14"/>
  <c r="O14"/>
  <c r="V23"/>
  <c r="O23"/>
  <c r="V28"/>
  <c r="V30"/>
  <c r="V39"/>
  <c r="O39"/>
  <c r="V44"/>
  <c r="V46"/>
  <c r="V55"/>
  <c r="V58"/>
  <c r="O58"/>
  <c r="V63"/>
  <c r="V66"/>
  <c r="O66"/>
  <c r="V71"/>
  <c r="V74"/>
  <c r="O74"/>
  <c r="V79"/>
  <c r="V82"/>
  <c r="V87"/>
  <c r="V90"/>
  <c r="V95"/>
  <c r="V98"/>
  <c r="J99" i="55"/>
  <c r="O7"/>
  <c r="N24"/>
  <c r="O24" s="1"/>
  <c r="N40"/>
  <c r="N56"/>
  <c r="O63"/>
  <c r="O71"/>
  <c r="O96"/>
  <c r="O56" i="56"/>
  <c r="V38" i="58"/>
  <c r="V54"/>
  <c r="V70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34"/>
  <c r="O37"/>
  <c r="V50"/>
  <c r="V66"/>
  <c r="O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V94"/>
  <c r="N3" i="56"/>
  <c r="G88" i="57"/>
  <c r="N90"/>
  <c r="F91"/>
  <c r="K99" i="58"/>
  <c r="U99"/>
  <c r="F9"/>
  <c r="F17"/>
  <c r="V26"/>
  <c r="O26"/>
  <c r="V29"/>
  <c r="O29"/>
  <c r="O42"/>
  <c r="V45"/>
  <c r="O45"/>
  <c r="V58"/>
  <c r="V61"/>
  <c r="O61"/>
  <c r="O74"/>
  <c r="V77"/>
  <c r="O77"/>
  <c r="V93"/>
  <c r="N78" i="57"/>
  <c r="F79"/>
  <c r="N94"/>
  <c r="N98"/>
  <c r="J99" i="58"/>
  <c r="N3"/>
  <c r="N6"/>
  <c r="O6" s="1"/>
  <c r="N14"/>
  <c r="O14" s="1"/>
  <c r="N22"/>
  <c r="O22" s="1"/>
  <c r="O27"/>
  <c r="V27"/>
  <c r="V43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9" i="55" l="1"/>
  <c r="O39"/>
  <c r="O95"/>
  <c r="O81" i="58"/>
  <c r="G13" i="57"/>
  <c r="O22" i="55"/>
  <c r="O83"/>
  <c r="O67"/>
  <c r="O11"/>
  <c r="G6"/>
  <c r="O9" i="58"/>
  <c r="O86" i="55"/>
  <c r="O13" i="57"/>
  <c r="O48"/>
  <c r="O64"/>
  <c r="O11"/>
  <c r="O40"/>
  <c r="G12" i="56"/>
  <c r="V12" s="1"/>
  <c r="G4"/>
  <c r="V4" s="1"/>
  <c r="G8"/>
  <c r="V8" s="1"/>
  <c r="O25"/>
  <c r="O60" i="55"/>
  <c r="O56"/>
  <c r="O52"/>
  <c r="V48"/>
  <c r="O44"/>
  <c r="O40"/>
  <c r="O36"/>
  <c r="V32"/>
  <c r="O28"/>
  <c r="O19"/>
  <c r="O13"/>
  <c r="O9"/>
  <c r="E99"/>
  <c r="O90"/>
  <c r="O75"/>
  <c r="D99"/>
  <c r="V97" i="58"/>
  <c r="G91"/>
  <c r="O91" s="1"/>
  <c r="O53"/>
  <c r="V59"/>
  <c r="O57"/>
  <c r="G53" i="57"/>
  <c r="O53" s="1"/>
  <c r="G21"/>
  <c r="V21" s="1"/>
  <c r="O44"/>
  <c r="O75" i="58"/>
  <c r="V41"/>
  <c r="V25"/>
  <c r="V21"/>
  <c r="O17"/>
  <c r="G11"/>
  <c r="V11" s="1"/>
  <c r="E99"/>
  <c r="V65"/>
  <c r="G93" i="57"/>
  <c r="V93" s="1"/>
  <c r="G77"/>
  <c r="V77" s="1"/>
  <c r="G69"/>
  <c r="O69" s="1"/>
  <c r="G61"/>
  <c r="V61" s="1"/>
  <c r="G45"/>
  <c r="O45" s="1"/>
  <c r="G37"/>
  <c r="G29"/>
  <c r="V29" s="1"/>
  <c r="G25"/>
  <c r="V25" s="1"/>
  <c r="G9"/>
  <c r="V9" s="1"/>
  <c r="O56"/>
  <c r="V40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69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7" i="57" l="1"/>
  <c r="O4" i="56"/>
  <c r="V45" i="57"/>
  <c r="O8" i="56"/>
  <c r="O12"/>
  <c r="O16"/>
  <c r="V91" i="58"/>
  <c r="O56"/>
  <c r="V53" i="57"/>
  <c r="O29"/>
  <c r="O25"/>
  <c r="O9"/>
  <c r="O80" i="58"/>
  <c r="O93" i="57"/>
  <c r="O61"/>
  <c r="O37"/>
  <c r="V3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BY46" s="1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BY40"/>
  <c r="CG47"/>
  <c r="CG95"/>
  <c r="BY7"/>
  <c r="CM7"/>
  <c r="DA7"/>
  <c r="CO93"/>
  <c r="DA95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DJ28" s="1"/>
  <c r="F28" i="40" s="1"/>
  <c r="BT24" i="5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BF56"/>
  <c r="BF46"/>
  <c r="BF42"/>
  <c r="BF32"/>
  <c r="BF28"/>
  <c r="DH28" s="1"/>
  <c r="D28" i="40" s="1"/>
  <c r="BF24" i="5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DJ91"/>
  <c r="F91" i="40" s="1"/>
  <c r="BF92" i="54"/>
  <c r="DH92" s="1"/>
  <c r="D92" i="40" s="1"/>
  <c r="BF97" i="54"/>
  <c r="DI5"/>
  <c r="E5" i="40" s="1"/>
  <c r="BF17" i="54"/>
  <c r="BF30"/>
  <c r="BF49"/>
  <c r="BF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BF55"/>
  <c r="BF60"/>
  <c r="BF63"/>
  <c r="DH63" s="1"/>
  <c r="D63" i="40" s="1"/>
  <c r="BF65" i="54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DH93" s="1"/>
  <c r="D93" i="40" s="1"/>
  <c r="BF95" i="54"/>
  <c r="BF98"/>
  <c r="AY4"/>
  <c r="AY6"/>
  <c r="AY8"/>
  <c r="AY9"/>
  <c r="AY15"/>
  <c r="DG15" s="1"/>
  <c r="C15" i="40" s="1"/>
  <c r="AY17" i="54"/>
  <c r="AY19"/>
  <c r="DI19"/>
  <c r="E19" i="40" s="1"/>
  <c r="DJ19" i="54"/>
  <c r="F19" i="40" s="1"/>
  <c r="AY29" i="54"/>
  <c r="DH29"/>
  <c r="D29" i="40" s="1"/>
  <c r="AY32" i="54"/>
  <c r="DG32" s="1"/>
  <c r="C32" i="40" s="1"/>
  <c r="DH32" i="54"/>
  <c r="D32" i="40" s="1"/>
  <c r="AY40" i="54"/>
  <c r="CE40"/>
  <c r="AY45"/>
  <c r="AY47"/>
  <c r="AY48"/>
  <c r="DG48" s="1"/>
  <c r="C48" i="40" s="1"/>
  <c r="AY58" i="54"/>
  <c r="DH58"/>
  <c r="D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AY81"/>
  <c r="DJ81"/>
  <c r="F81" i="40" s="1"/>
  <c r="AY83" i="54"/>
  <c r="AY86"/>
  <c r="AY95"/>
  <c r="AY97"/>
  <c r="AY22"/>
  <c r="AY25"/>
  <c r="AY28"/>
  <c r="AY31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AY89"/>
  <c r="DG89" s="1"/>
  <c r="C89" i="40" s="1"/>
  <c r="CE89" i="54"/>
  <c r="AY91"/>
  <c r="AY92"/>
  <c r="AY94"/>
  <c r="AV99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AY64" i="54"/>
  <c r="AY68"/>
  <c r="DG68" s="1"/>
  <c r="C68" i="40" s="1"/>
  <c r="AY71" i="54"/>
  <c r="DG71" s="1"/>
  <c r="C71" i="40" s="1"/>
  <c r="DI71" i="54"/>
  <c r="E71" i="40" s="1"/>
  <c r="AY82" i="54"/>
  <c r="DH82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15"/>
  <c r="DD87"/>
  <c r="DD71"/>
  <c r="DD55"/>
  <c r="CW86"/>
  <c r="CW82"/>
  <c r="CW78"/>
  <c r="CW16"/>
  <c r="CW34"/>
  <c r="CP44"/>
  <c r="CI17"/>
  <c r="CB61"/>
  <c r="CB2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39"/>
  <c r="AD39" s="1"/>
  <c r="AC59"/>
  <c r="AD59" s="1"/>
  <c r="AC71"/>
  <c r="AD71" s="1"/>
  <c r="AC83"/>
  <c r="AD83" s="1"/>
  <c r="AC95"/>
  <c r="AD95" s="1"/>
  <c r="AC10"/>
  <c r="AD10" s="1"/>
  <c r="AC22"/>
  <c r="AD22" s="1"/>
  <c r="AC30"/>
  <c r="AD30" s="1"/>
  <c r="AC38"/>
  <c r="AD38" s="1"/>
  <c r="AC54"/>
  <c r="AD54" s="1"/>
  <c r="AC58"/>
  <c r="AD58" s="1"/>
  <c r="AC70"/>
  <c r="AD70" s="1"/>
  <c r="AC78"/>
  <c r="AD78" s="1"/>
  <c r="AC90"/>
  <c r="AD90" s="1"/>
  <c r="AC37"/>
  <c r="AD37" s="1"/>
  <c r="AC57"/>
  <c r="AD57" s="1"/>
  <c r="AC73"/>
  <c r="AD73" s="1"/>
  <c r="AC85"/>
  <c r="AD85" s="1"/>
  <c r="AC6"/>
  <c r="AD6" s="1"/>
  <c r="AC46"/>
  <c r="AD46" s="1"/>
  <c r="AC66"/>
  <c r="AD66" s="1"/>
  <c r="AC82"/>
  <c r="AD82" s="1"/>
  <c r="AC94"/>
  <c r="AD94" s="1"/>
  <c r="AC49"/>
  <c r="AD49" s="1"/>
  <c r="AC69"/>
  <c r="AD69" s="1"/>
  <c r="AC89"/>
  <c r="AD89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45"/>
  <c r="AD45" s="1"/>
  <c r="AC53"/>
  <c r="AD53" s="1"/>
  <c r="AC61"/>
  <c r="AD61" s="1"/>
  <c r="AC77"/>
  <c r="AD77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11"/>
  <c r="AD11" s="1"/>
  <c r="AC15"/>
  <c r="AD15" s="1"/>
  <c r="AC19"/>
  <c r="AC23"/>
  <c r="AC27"/>
  <c r="AC31"/>
  <c r="AC35"/>
  <c r="AC43"/>
  <c r="AD43" s="1"/>
  <c r="AC47"/>
  <c r="AD47" s="1"/>
  <c r="AC51"/>
  <c r="AD51" s="1"/>
  <c r="AC55"/>
  <c r="AD55" s="1"/>
  <c r="AC63"/>
  <c r="AC67"/>
  <c r="AC75"/>
  <c r="AC79"/>
  <c r="AC87"/>
  <c r="AD87" s="1"/>
  <c r="AC91"/>
  <c r="AD91" s="1"/>
  <c r="AC3"/>
  <c r="AD3" s="1"/>
  <c r="AC14"/>
  <c r="AD14" s="1"/>
  <c r="AC18"/>
  <c r="AD18" s="1"/>
  <c r="AC26"/>
  <c r="AD26" s="1"/>
  <c r="AC34"/>
  <c r="AD34" s="1"/>
  <c r="AC42"/>
  <c r="AD42" s="1"/>
  <c r="AC50"/>
  <c r="AD50" s="1"/>
  <c r="AC62"/>
  <c r="AD62" s="1"/>
  <c r="AC74"/>
  <c r="AD74" s="1"/>
  <c r="AC86"/>
  <c r="AD86" s="1"/>
  <c r="AC98"/>
  <c r="AD98" s="1"/>
  <c r="AC41"/>
  <c r="AD41" s="1"/>
  <c r="AC65"/>
  <c r="AD65" s="1"/>
  <c r="AC81"/>
  <c r="AD81" s="1"/>
  <c r="AC93"/>
  <c r="AD93" s="1"/>
  <c r="AE99" i="28"/>
  <c r="AE99" i="26"/>
  <c r="AE99" i="27"/>
  <c r="AE99" i="29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9" i="30"/>
  <c r="AD23"/>
  <c r="AD27"/>
  <c r="AD31"/>
  <c r="AD35"/>
  <c r="AD63"/>
  <c r="AD67"/>
  <c r="AD75"/>
  <c r="AD7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L99" i="28"/>
  <c r="L99" i="27"/>
  <c r="L99" i="26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3"/>
  <c r="AD3" s="1"/>
  <c r="AC4" i="24"/>
  <c r="AD4" s="1"/>
  <c r="AC4" i="26"/>
  <c r="AD4" s="1"/>
  <c r="AD3" i="27"/>
  <c r="AC3" i="24"/>
  <c r="AD3" s="1"/>
  <c r="AC5" i="27"/>
  <c r="AD5" s="1"/>
  <c r="AC5" i="28"/>
  <c r="AD5" s="1"/>
  <c r="AC3" i="26"/>
  <c r="AD3" s="1"/>
  <c r="AC3" i="28"/>
  <c r="AD3" s="1"/>
  <c r="AC4"/>
  <c r="AD4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9"/>
  <c r="AD6" s="1"/>
  <c r="AC5" i="24"/>
  <c r="AD5" s="1"/>
  <c r="AC6"/>
  <c r="AD6" s="1"/>
  <c r="AC6" i="27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7" i="29"/>
  <c r="AD7" s="1"/>
  <c r="AC5" i="26"/>
  <c r="AD5" s="1"/>
  <c r="AC6"/>
  <c r="AD6" s="1"/>
  <c r="AC7" i="24"/>
  <c r="AD7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4"/>
  <c r="AD8" s="1"/>
  <c r="AC7" i="26"/>
  <c r="AD7" s="1"/>
  <c r="AC8" i="28"/>
  <c r="AD8" s="1"/>
  <c r="AC7"/>
  <c r="AD7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4" l="1"/>
  <c r="AD9" s="1"/>
  <c r="AC8" i="29"/>
  <c r="AD8" s="1"/>
  <c r="AC8" i="26"/>
  <c r="AD8" s="1"/>
  <c r="AC9" i="27"/>
  <c r="AD9" s="1"/>
  <c r="AC9" i="28"/>
  <c r="AD9" s="1"/>
  <c r="AC9" i="29"/>
  <c r="AD9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7"/>
  <c r="AD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AC11" i="27"/>
  <c r="AD11" s="1"/>
  <c r="AC11" i="24"/>
  <c r="AD11" s="1"/>
  <c r="AC10" i="26"/>
  <c r="AD10" s="1"/>
  <c r="AC9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9"/>
  <c r="AD12" s="1"/>
  <c r="AC12" i="24"/>
  <c r="AD12" s="1"/>
  <c r="AC12" i="27"/>
  <c r="AD12" s="1"/>
  <c r="AC12" i="28"/>
  <c r="AD12" s="1"/>
  <c r="J12" i="44"/>
  <c r="V9" i="62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3" i="24"/>
  <c r="AD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9"/>
  <c r="AD14" s="1"/>
  <c r="AC14" i="27"/>
  <c r="AD14" s="1"/>
  <c r="AC13" i="26"/>
  <c r="AD13" s="1"/>
  <c r="AC14" i="28"/>
  <c r="AD14" s="1"/>
  <c r="AC14" i="24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C15" i="27"/>
  <c r="AD15" s="1"/>
  <c r="AC15" i="28"/>
  <c r="AD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6" i="28"/>
  <c r="AD16" s="1"/>
  <c r="AC16" i="29"/>
  <c r="AD16" s="1"/>
  <c r="AC15" i="26"/>
  <c r="AD15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AC17" i="28" l="1"/>
  <c r="AD17" s="1"/>
  <c r="AC17" i="29"/>
  <c r="AD17" s="1"/>
  <c r="AC16" i="26"/>
  <c r="AD16" s="1"/>
  <c r="AC17" i="27"/>
  <c r="AD17" s="1"/>
  <c r="AC17" i="24"/>
  <c r="AD17" s="1"/>
  <c r="J17" i="44"/>
  <c r="Q21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9" l="1"/>
  <c r="AD18" s="1"/>
  <c r="AC18" i="27"/>
  <c r="AD18" s="1"/>
  <c r="AC18" i="28"/>
  <c r="AD18" s="1"/>
  <c r="AC18" i="24"/>
  <c r="AD18" s="1"/>
  <c r="AC17" i="26"/>
  <c r="AD17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C19" i="29"/>
  <c r="AD19" s="1"/>
  <c r="AC19" i="27"/>
  <c r="AD19" s="1"/>
  <c r="AC19" i="28"/>
  <c r="AD19" s="1"/>
  <c r="G16" i="63"/>
  <c r="O16" s="1"/>
  <c r="AC18" i="26"/>
  <c r="AD18" s="1"/>
  <c r="J19" i="44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AC20" i="27"/>
  <c r="AD20" s="1"/>
  <c r="AC20" i="28"/>
  <c r="AD20" s="1"/>
  <c r="AC20" i="24"/>
  <c r="AD20" s="1"/>
  <c r="AC20" i="29"/>
  <c r="AD20" s="1"/>
  <c r="AC19" i="26"/>
  <c r="AD19" s="1"/>
  <c r="G17" i="63"/>
  <c r="O17" s="1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N21" i="29" s="1"/>
  <c r="M21" i="53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9" l="1"/>
  <c r="AD21" s="1"/>
  <c r="AC21" i="24"/>
  <c r="AD21" s="1"/>
  <c r="AC21" i="27"/>
  <c r="AD21" s="1"/>
  <c r="AC21" i="28"/>
  <c r="AD21" s="1"/>
  <c r="G22" i="44"/>
  <c r="AC20" i="26"/>
  <c r="AD20" s="1"/>
  <c r="V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4"/>
  <c r="AD22" s="1"/>
  <c r="AC22" i="28"/>
  <c r="AD22" s="1"/>
  <c r="AC22" i="29"/>
  <c r="AD22" s="1"/>
  <c r="AC22" i="27"/>
  <c r="AD22" s="1"/>
  <c r="AC21" i="26"/>
  <c r="AD21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7"/>
  <c r="AD23" s="1"/>
  <c r="AC22" i="26"/>
  <c r="AD22" s="1"/>
  <c r="AC23" i="24"/>
  <c r="AD23" s="1"/>
  <c r="AC23" i="28"/>
  <c r="AD23" s="1"/>
  <c r="G24" i="44"/>
  <c r="J23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J24" i="44"/>
  <c r="O19" i="62"/>
  <c r="G25" i="44"/>
  <c r="J25" s="1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8" l="1"/>
  <c r="AD25" s="1"/>
  <c r="AC25" i="29"/>
  <c r="AD25" s="1"/>
  <c r="AC25" i="27"/>
  <c r="AD25" s="1"/>
  <c r="AC24" i="26"/>
  <c r="AD24" s="1"/>
  <c r="AC25" i="24"/>
  <c r="AD25" s="1"/>
  <c r="H26" i="44"/>
  <c r="G26"/>
  <c r="M26" i="53"/>
  <c r="V26" s="1"/>
  <c r="L26"/>
  <c r="U26" s="1"/>
  <c r="N26" i="27" s="1"/>
  <c r="K26" i="53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7"/>
  <c r="AD26" s="1"/>
  <c r="AC25" i="26"/>
  <c r="AD25" s="1"/>
  <c r="AC26" i="28"/>
  <c r="AD26" s="1"/>
  <c r="AC26" i="24"/>
  <c r="AD26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7" l="1"/>
  <c r="AD27" s="1"/>
  <c r="AC26" i="26"/>
  <c r="AD26" s="1"/>
  <c r="AC27" i="29"/>
  <c r="AD27" s="1"/>
  <c r="AC27" i="24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4"/>
  <c r="AD28" s="1"/>
  <c r="AC28" i="29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8" i="26"/>
  <c r="AD28" s="1"/>
  <c r="AC29" i="24"/>
  <c r="AD29" s="1"/>
  <c r="AC29" i="28"/>
  <c r="AD29" s="1"/>
  <c r="AC29" i="29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4"/>
  <c r="AD30" s="1"/>
  <c r="AC30" i="28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9"/>
  <c r="AD31" s="1"/>
  <c r="AC31" i="24"/>
  <c r="AD31" s="1"/>
  <c r="AC31" i="28"/>
  <c r="AD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C32" i="29"/>
  <c r="AD32" s="1"/>
  <c r="AC32" i="27"/>
  <c r="AD32" s="1"/>
  <c r="AC31" i="26"/>
  <c r="AD31" s="1"/>
  <c r="AC32" i="24"/>
  <c r="AD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C33" i="29"/>
  <c r="AD33" s="1"/>
  <c r="AC32" i="26"/>
  <c r="AD32" s="1"/>
  <c r="AC33" i="24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4"/>
  <c r="AD34" s="1"/>
  <c r="AC34" i="29"/>
  <c r="AD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C34" i="26"/>
  <c r="AD34" s="1"/>
  <c r="AC35" i="28"/>
  <c r="AD35" s="1"/>
  <c r="J35" i="44"/>
  <c r="Q39"/>
  <c r="M36" i="53"/>
  <c r="V36" s="1"/>
  <c r="L36"/>
  <c r="U36" s="1"/>
  <c r="K36"/>
  <c r="T36" s="1"/>
  <c r="O36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8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J36" s="1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9" l="1"/>
  <c r="AD36" s="1"/>
  <c r="AC36" i="28"/>
  <c r="AD36" s="1"/>
  <c r="AC35" i="26"/>
  <c r="AD35" s="1"/>
  <c r="AC36" i="27"/>
  <c r="AD36" s="1"/>
  <c r="AC36" i="24"/>
  <c r="AD36" s="1"/>
  <c r="H37" i="44"/>
  <c r="V33" i="61"/>
  <c r="T36" i="52"/>
  <c r="M36" i="26" s="1"/>
  <c r="O36" i="52"/>
  <c r="Q36" s="1"/>
  <c r="G37" i="44"/>
  <c r="J37" s="1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6" i="26"/>
  <c r="AD36" s="1"/>
  <c r="G38" i="44"/>
  <c r="AC37" i="24"/>
  <c r="AD37" s="1"/>
  <c r="AC37" i="28"/>
  <c r="AD37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8" l="1"/>
  <c r="AD38" s="1"/>
  <c r="AC38" i="27"/>
  <c r="AD38" s="1"/>
  <c r="AC37" i="26"/>
  <c r="AD37" s="1"/>
  <c r="AC38" i="29"/>
  <c r="AD38" s="1"/>
  <c r="AC38" i="24"/>
  <c r="AD38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C38" i="26"/>
  <c r="AD38" s="1"/>
  <c r="AC39" i="29"/>
  <c r="AD39" s="1"/>
  <c r="AC39" i="28"/>
  <c r="AD39" s="1"/>
  <c r="AC39" i="27"/>
  <c r="AD39" s="1"/>
  <c r="G35" i="61"/>
  <c r="V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C40" i="24"/>
  <c r="AD40" s="1"/>
  <c r="O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C41" i="29"/>
  <c r="AD41" s="1"/>
  <c r="AC40" i="26"/>
  <c r="AD40" s="1"/>
  <c r="AC41" i="24"/>
  <c r="AD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C43" i="24"/>
  <c r="AD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C44" i="28"/>
  <c r="AD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C45" i="28"/>
  <c r="AD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8" l="1"/>
  <c r="AD46" s="1"/>
  <c r="AC46" i="24"/>
  <c r="AD46" s="1"/>
  <c r="AC45" i="26"/>
  <c r="AD45" s="1"/>
  <c r="AC46" i="29"/>
  <c r="AD46" s="1"/>
  <c r="AC46" i="27"/>
  <c r="AD46" s="1"/>
  <c r="J46" i="44"/>
  <c r="V42" i="6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C46" i="26"/>
  <c r="AD46" s="1"/>
  <c r="AC47" i="29"/>
  <c r="AD47" s="1"/>
  <c r="AC47" i="27"/>
  <c r="AD47" s="1"/>
  <c r="AC47" i="24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7"/>
  <c r="AD48" s="1"/>
  <c r="AC48" i="29"/>
  <c r="AD48" s="1"/>
  <c r="AC48" i="24"/>
  <c r="AD48" s="1"/>
  <c r="AC47" i="26"/>
  <c r="AD47" s="1"/>
  <c r="G49" i="44"/>
  <c r="J48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9" i="28"/>
  <c r="AD49" s="1"/>
  <c r="AC49" i="29"/>
  <c r="AD49" s="1"/>
  <c r="AC49" i="27"/>
  <c r="AD49" s="1"/>
  <c r="AC48" i="26"/>
  <c r="AD48" s="1"/>
  <c r="J49" i="44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C50" i="24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9"/>
  <c r="AD52" s="1"/>
  <c r="AC51" i="26"/>
  <c r="AD51" s="1"/>
  <c r="AC52" i="27"/>
  <c r="AD52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AC52" i="26"/>
  <c r="AD52" s="1"/>
  <c r="J53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4"/>
  <c r="AD54" s="1"/>
  <c r="AC54" i="28"/>
  <c r="AD54" s="1"/>
  <c r="AC53" i="26"/>
  <c r="AD53" s="1"/>
  <c r="AC54" i="29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C55" i="29"/>
  <c r="AD55" s="1"/>
  <c r="AC55" i="24"/>
  <c r="AD55" s="1"/>
  <c r="AC54" i="26"/>
  <c r="AD54" s="1"/>
  <c r="V52" i="61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4"/>
  <c r="AD56" s="1"/>
  <c r="AC56" i="28"/>
  <c r="AD56" s="1"/>
  <c r="AC56" i="27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9"/>
  <c r="AD57" s="1"/>
  <c r="AC56" i="26"/>
  <c r="AD56" s="1"/>
  <c r="AC57" i="28"/>
  <c r="AD57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AC58" i="28"/>
  <c r="AD58" s="1"/>
  <c r="AC58" i="24"/>
  <c r="AD58" s="1"/>
  <c r="AC57" i="26"/>
  <c r="AD57" s="1"/>
  <c r="AC58" i="29"/>
  <c r="AD58" s="1"/>
  <c r="AC58" i="27"/>
  <c r="AD58" s="1"/>
  <c r="J58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J59" i="44"/>
  <c r="Y59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C59" i="28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C60" i="29"/>
  <c r="AD60" s="1"/>
  <c r="AC60" i="27"/>
  <c r="AD60" s="1"/>
  <c r="AC59" i="26"/>
  <c r="AD59" s="1"/>
  <c r="AC60" i="24"/>
  <c r="AD60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7"/>
  <c r="AD61" s="1"/>
  <c r="AC61" i="29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2" i="26"/>
  <c r="AD62" s="1"/>
  <c r="AC63" i="24"/>
  <c r="AD63" s="1"/>
  <c r="G64" i="44"/>
  <c r="J63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3" i="26" l="1"/>
  <c r="AD63" s="1"/>
  <c r="AC64" i="27"/>
  <c r="AD64" s="1"/>
  <c r="AC64" i="28"/>
  <c r="AD64" s="1"/>
  <c r="AC64" i="29"/>
  <c r="AD64" s="1"/>
  <c r="AC64" i="24"/>
  <c r="AD64" s="1"/>
  <c r="J64" i="44"/>
  <c r="G61" i="61"/>
  <c r="O61" s="1"/>
  <c r="Q68" i="44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9" l="1"/>
  <c r="AD65" s="1"/>
  <c r="AC64" i="26"/>
  <c r="AD64" s="1"/>
  <c r="AC65" i="27"/>
  <c r="AD65" s="1"/>
  <c r="AC65" i="28"/>
  <c r="AD65" s="1"/>
  <c r="AC65" i="24"/>
  <c r="AD65" s="1"/>
  <c r="V61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C66" i="28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9"/>
  <c r="AD67" s="1"/>
  <c r="AC66" i="26"/>
  <c r="AD66" s="1"/>
  <c r="AC67" i="27"/>
  <c r="AD67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9"/>
  <c r="AD68" s="1"/>
  <c r="AC68" i="27"/>
  <c r="AD68" s="1"/>
  <c r="AC68" i="24"/>
  <c r="AD68" s="1"/>
  <c r="AC67" i="26"/>
  <c r="AD67" s="1"/>
  <c r="H69" i="44"/>
  <c r="Q72"/>
  <c r="K69" i="53"/>
  <c r="T69" s="1"/>
  <c r="O69"/>
  <c r="J69"/>
  <c r="S69" s="1"/>
  <c r="N69" i="24" s="1"/>
  <c r="N69" i="53"/>
  <c r="W69" s="1"/>
  <c r="M69"/>
  <c r="V69" s="1"/>
  <c r="L69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N69" i="29"/>
  <c r="N69" i="26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G70" i="44"/>
  <c r="AC69" i="29"/>
  <c r="AD69" s="1"/>
  <c r="AC68" i="26"/>
  <c r="AD68" s="1"/>
  <c r="AC69" i="24"/>
  <c r="AD69" s="1"/>
  <c r="J69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69" i="26" l="1"/>
  <c r="AD69" s="1"/>
  <c r="AC70" i="27"/>
  <c r="AD70" s="1"/>
  <c r="AC70" i="29"/>
  <c r="AD70" s="1"/>
  <c r="AC70" i="24"/>
  <c r="AD70" s="1"/>
  <c r="AC70" i="28"/>
  <c r="AD70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9"/>
  <c r="AD71" s="1"/>
  <c r="AC71" i="27"/>
  <c r="AD71" s="1"/>
  <c r="AC70" i="26"/>
  <c r="AD70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C72" i="29"/>
  <c r="AD72" s="1"/>
  <c r="AC72" i="27"/>
  <c r="AD72" s="1"/>
  <c r="AC71" i="26"/>
  <c r="AD71" s="1"/>
  <c r="AC72" i="24"/>
  <c r="AD72" s="1"/>
  <c r="H73" i="44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C72" i="26"/>
  <c r="AD72" s="1"/>
  <c r="AC73" i="27"/>
  <c r="AD73" s="1"/>
  <c r="AC73" i="24"/>
  <c r="AD73" s="1"/>
  <c r="AC73" i="29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7" l="1"/>
  <c r="AD74" s="1"/>
  <c r="AC74" i="29"/>
  <c r="AD74" s="1"/>
  <c r="AC74" i="28"/>
  <c r="AD74" s="1"/>
  <c r="AC74" i="24"/>
  <c r="AD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8" l="1"/>
  <c r="AD75" s="1"/>
  <c r="AC75" i="27"/>
  <c r="AD75" s="1"/>
  <c r="AC75" i="24"/>
  <c r="AD75" s="1"/>
  <c r="AC75" i="29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AC76" i="24"/>
  <c r="AD76" s="1"/>
  <c r="AC76" i="28"/>
  <c r="AD76" s="1"/>
  <c r="J76" i="44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4"/>
  <c r="AD77" s="1"/>
  <c r="AC77" i="29"/>
  <c r="AD77" s="1"/>
  <c r="AC77" i="28"/>
  <c r="AD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4" l="1"/>
  <c r="AD78" s="1"/>
  <c r="AC78" i="29"/>
  <c r="AD78" s="1"/>
  <c r="AC78" i="27"/>
  <c r="AD78" s="1"/>
  <c r="AC77" i="26"/>
  <c r="AD77" s="1"/>
  <c r="AC78" i="28"/>
  <c r="AD78" s="1"/>
  <c r="J78" i="44"/>
  <c r="K79" i="53"/>
  <c r="T79" s="1"/>
  <c r="N79" i="26" s="1"/>
  <c r="O79" i="53"/>
  <c r="J79"/>
  <c r="S79" s="1"/>
  <c r="N79"/>
  <c r="W79" s="1"/>
  <c r="M79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9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8" l="1"/>
  <c r="AD79" s="1"/>
  <c r="AC79" i="29"/>
  <c r="AD79" s="1"/>
  <c r="AC78" i="26"/>
  <c r="AD78" s="1"/>
  <c r="AC79" i="27"/>
  <c r="AD79" s="1"/>
  <c r="AC79" i="24"/>
  <c r="AD79" s="1"/>
  <c r="G80" i="44"/>
  <c r="H80"/>
  <c r="V76" i="62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4"/>
  <c r="AD80" s="1"/>
  <c r="AC80" i="28"/>
  <c r="AD80" s="1"/>
  <c r="AC80" i="27"/>
  <c r="AD80" s="1"/>
  <c r="AC80" i="29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1" i="29"/>
  <c r="AD81" s="1"/>
  <c r="AC81" i="27"/>
  <c r="AD81" s="1"/>
  <c r="AC81" i="28"/>
  <c r="AD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C82" i="28"/>
  <c r="AD82" s="1"/>
  <c r="AC82" i="29"/>
  <c r="AD82" s="1"/>
  <c r="J82" i="44"/>
  <c r="AC81" i="26"/>
  <c r="AD81" s="1"/>
  <c r="O78" i="63"/>
  <c r="H83" i="44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N83" i="27" s="1"/>
  <c r="T82" i="52"/>
  <c r="M82" i="26" s="1"/>
  <c r="O82" i="52"/>
  <c r="Q82" s="1"/>
  <c r="G79" i="63"/>
  <c r="V79" s="1"/>
  <c r="G83" i="44"/>
  <c r="M84"/>
  <c r="O79" i="63"/>
  <c r="V81" i="14"/>
  <c r="R81"/>
  <c r="T81"/>
  <c r="B84" i="44"/>
  <c r="A84"/>
  <c r="H81" i="14"/>
  <c r="D83" i="44"/>
  <c r="AF86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3" i="27"/>
  <c r="AD83" s="1"/>
  <c r="AC82" i="26"/>
  <c r="AD82" s="1"/>
  <c r="AC83" i="24"/>
  <c r="AD83" s="1"/>
  <c r="AC83" i="28"/>
  <c r="AD83" s="1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7"/>
  <c r="AD84" s="1"/>
  <c r="AC83" i="26"/>
  <c r="AD83" s="1"/>
  <c r="AC84" i="28"/>
  <c r="AD84" s="1"/>
  <c r="AC84" i="24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5" i="27"/>
  <c r="AD85" s="1"/>
  <c r="AC84" i="26"/>
  <c r="AD84" s="1"/>
  <c r="AC85" i="29"/>
  <c r="AD85" s="1"/>
  <c r="AC85" i="28"/>
  <c r="AD85" s="1"/>
  <c r="H86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8"/>
  <c r="AD86" s="1"/>
  <c r="AC86" i="29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6" i="26"/>
  <c r="AD86" s="1"/>
  <c r="AC87" i="24"/>
  <c r="AD87" s="1"/>
  <c r="AC87" i="27"/>
  <c r="AD87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4"/>
  <c r="AD88" s="1"/>
  <c r="AC88" i="29"/>
  <c r="AD88" s="1"/>
  <c r="AC87" i="26"/>
  <c r="AD87" s="1"/>
  <c r="O83" i="63"/>
  <c r="O83" i="62"/>
  <c r="H89" i="44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4"/>
  <c r="AD89" s="1"/>
  <c r="AC89" i="28"/>
  <c r="AD89" s="1"/>
  <c r="AC88" i="26"/>
  <c r="AD88" s="1"/>
  <c r="AC89" i="27"/>
  <c r="AD89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4" l="1"/>
  <c r="AD90" s="1"/>
  <c r="AC90" i="28"/>
  <c r="AD90" s="1"/>
  <c r="AC90" i="29"/>
  <c r="AD90" s="1"/>
  <c r="AC90" i="27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0" i="26"/>
  <c r="AD90" s="1"/>
  <c r="AC91" i="29"/>
  <c r="AD91" s="1"/>
  <c r="AC91" i="28"/>
  <c r="AD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M94" i="53"/>
  <c r="V94" s="1"/>
  <c r="L94"/>
  <c r="U94" s="1"/>
  <c r="K94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C94" i="27"/>
  <c r="AD94" s="1"/>
  <c r="AC94" i="28"/>
  <c r="AD94" s="1"/>
  <c r="AC94" i="29"/>
  <c r="AD94" s="1"/>
  <c r="AC93" i="26"/>
  <c r="AD93" s="1"/>
  <c r="O90" i="61"/>
  <c r="H95" i="44"/>
  <c r="J9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C95" i="24"/>
  <c r="AD95" s="1"/>
  <c r="AC95" i="27"/>
  <c r="AD95" s="1"/>
  <c r="AC94" i="26"/>
  <c r="AD94" s="1"/>
  <c r="AC95" i="29"/>
  <c r="AD95" s="1"/>
  <c r="J95" i="44"/>
  <c r="G91" i="62"/>
  <c r="O91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 i="24" s="1"/>
  <c r="N96" i="53"/>
  <c r="W96" s="1"/>
  <c r="N96" i="29" s="1"/>
  <c r="V90" i="63"/>
  <c r="M97" i="44"/>
  <c r="G91" i="61"/>
  <c r="R94" i="14"/>
  <c r="V94"/>
  <c r="T94"/>
  <c r="B97" i="44"/>
  <c r="A97"/>
  <c r="H94" i="14"/>
  <c r="D96" i="44"/>
  <c r="AF99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9"/>
  <c r="AD96" s="1"/>
  <c r="AC96" i="27"/>
  <c r="AD96" s="1"/>
  <c r="AC95" i="26"/>
  <c r="AD95" s="1"/>
  <c r="AC96" i="28"/>
  <c r="AD96" s="1"/>
  <c r="V91" i="62"/>
  <c r="J96" i="44"/>
  <c r="V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C97" i="29"/>
  <c r="AD97" s="1"/>
  <c r="J97" i="44"/>
  <c r="AC97" i="27"/>
  <c r="AD97" s="1"/>
  <c r="AC96" i="26"/>
  <c r="AD96" s="1"/>
  <c r="AC97" i="28"/>
  <c r="AD97" s="1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7" i="26"/>
  <c r="AD97" s="1"/>
  <c r="AC98" i="24"/>
  <c r="AD98" s="1"/>
  <c r="AC98" i="29"/>
  <c r="AD98" s="1"/>
  <c r="N98" i="26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<sst xmlns="http://schemas.openxmlformats.org/spreadsheetml/2006/main" count="7838" uniqueCount="488">
  <si>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</si>
  <si>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</si>
  <si>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</si>
  <si>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</si>
  <si>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</si>
  <si>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</si>
  <si>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</si>
  <si>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</si>
  <si>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</si>
  <si>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</si>
  <si>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</si>
  <si>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</si>
  <si>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</si>
  <si>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</si>
  <si>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</si>
  <si>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</si>
  <si>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</si>
  <si>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</si>
  <si>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</si>
  <si>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</si>
  <si>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</si>
  <si>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</si>
  <si>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</si>
  <si>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</si>
  <si>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</si>
  <si>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</si>
  <si>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</si>
  <si>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</si>
  <si>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</si>
  <si>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</si>
  <si>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</si>
  <si>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</si>
  <si>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</si>
  <si>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</si>
  <si>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</si>
  <si>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</si>
  <si>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</si>
  <si>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</si>
  <si>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</si>
  <si>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</si>
  <si>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</si>
  <si>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</si>
  <si>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</si>
  <si>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</si>
  <si>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</si>
  <si>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</si>
  <si>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</si>
  <si>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</si>
  <si>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</si>
  <si>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</si>
  <si>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</si>
  <si>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</si>
  <si>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</si>
  <si>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</si>
  <si>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</si>
  <si>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</si>
  <si>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</si>
  <si>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</si>
  <si>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</si>
  <si>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</si>
  <si>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</si>
  <si>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</si>
  <si>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</si>
  <si>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</si>
  <si>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</si>
  <si>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</si>
  <si>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</si>
  <si>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</si>
  <si>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</si>
  <si>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</si>
  <si>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</si>
  <si>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</si>
  <si>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</si>
  <si>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</si>
  <si>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</si>
  <si>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</si>
  <si>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</si>
  <si>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</si>
  <si>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</si>
  <si>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</si>
  <si>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</si>
  <si>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</si>
  <si>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</si>
  <si>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</si>
  <si>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</si>
  <si>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</si>
  <si>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</si>
  <si>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</si>
  <si>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</si>
  <si>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</si>
  <si>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</si>
  <si>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</si>
  <si>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</si>
  <si>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</si>
  <si>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</si>
  <si>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</si>
  <si>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</si>
  <si>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</si>
  <si>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</si>
  <si>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</si>
  <si>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</si>
  <si>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</si>
  <si>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</si>
  <si>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</si>
  <si>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</si>
  <si>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</si>
  <si>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</si>
  <si>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</si>
  <si>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</si>
  <si>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</si>
  <si>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</si>
  <si>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</si>
  <si>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</si>
  <si>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</si>
  <si>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</si>
  <si>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</si>
  <si>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</si>
  <si>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</si>
  <si>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</si>
  <si>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</si>
  <si>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</si>
  <si>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</si>
  <si>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</si>
  <si>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</si>
  <si>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</si>
  <si>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</si>
  <si>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</si>
  <si>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</si>
  <si>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</si>
  <si>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</si>
  <si>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</si>
  <si>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</si>
  <si>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</si>
  <si>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</si>
  <si>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</si>
  <si>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</si>
  <si>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</si>
  <si>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</si>
  <si>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</si>
  <si>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</si>
  <si>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</si>
  <si>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</si>
  <si>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</si>
  <si>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</si>
  <si>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</si>
  <si>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</si>
  <si>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</si>
  <si>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</si>
  <si>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</si>
  <si>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</si>
  <si>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</si>
  <si>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</si>
  <si>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</si>
  <si>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</si>
  <si>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</si>
  <si>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</si>
  <si>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</si>
  <si>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</si>
  <si>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</si>
  <si>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</si>
  <si>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</si>
  <si>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</si>
  <si>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</si>
  <si>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</si>
  <si>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</si>
  <si>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</si>
  <si>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</si>
  <si>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</si>
  <si>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</si>
  <si>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</si>
  <si>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</si>
  <si>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</si>
  <si>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</si>
  <si>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</si>
  <si>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</si>
  <si>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</si>
  <si>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</si>
  <si>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</si>
  <si>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</si>
  <si>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</si>
  <si>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</si>
  <si>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</si>
  <si>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</si>
  <si>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</si>
  <si>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</si>
  <si>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</si>
  <si>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</si>
  <si>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</si>
  <si>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</si>
  <si>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</si>
  <si>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</si>
  <si>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</si>
  <si>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</si>
  <si>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</si>
  <si>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</si>
  <si>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</si>
  <si>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</si>
  <si>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</si>
  <si>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</si>
  <si>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</si>
  <si>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</si>
  <si>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</si>
  <si>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</si>
  <si>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</si>
  <si>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</si>
  <si>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</si>
  <si>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</si>
  <si>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</si>
  <si>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</si>
  <si>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</si>
  <si>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</si>
  <si>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</si>
  <si>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</si>
  <si>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</si>
  <si>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</si>
  <si>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</si>
  <si>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</si>
  <si>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</si>
  <si>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</si>
  <si>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</si>
  <si>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</si>
  <si>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</si>
  <si>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</si>
  <si>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</si>
  <si>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</si>
  <si>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</si>
  <si>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</si>
  <si>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</si>
  <si>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</si>
  <si>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</si>
  <si>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</si>
  <si>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</si>
  <si>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</si>
  <si>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</si>
  <si>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</si>
  <si>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</si>
  <si>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</si>
  <si>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</si>
  <si>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</si>
  <si>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</si>
  <si>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</si>
  <si>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</si>
  <si>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</si>
  <si>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</si>
  <si>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</si>
  <si>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</si>
  <si>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</si>
  <si>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</si>
  <si>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</si>
  <si>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</si>
  <si>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</si>
  <si>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</si>
  <si>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</si>
  <si>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</si>
  <si>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</si>
  <si>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</si>
  <si>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</si>
  <si>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</si>
  <si>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</si>
  <si>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</si>
  <si>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</si>
  <si>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</si>
  <si>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</si>
  <si>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</si>
  <si>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</si>
  <si>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</si>
  <si>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</si>
  <si>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</si>
  <si>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</si>
  <si>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</si>
  <si>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</si>
  <si>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</si>
  <si>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</si>
  <si>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</si>
  <si>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</si>
  <si>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</si>
  <si>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</si>
  <si>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</si>
  <si>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</si>
  <si>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</si>
  <si>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</si>
  <si>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</si>
  <si>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</si>
  <si>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</si>
  <si>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</si>
  <si>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</si>
  <si>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</si>
  <si>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</si>
  <si>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</si>
  <si>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</si>
  <si>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</si>
  <si>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</si>
  <si>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</si>
  <si>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</si>
  <si>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</si>
  <si>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</si>
  <si>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</si>
  <si>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</si>
  <si>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</si>
  <si>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</si>
  <si>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</si>
  <si>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</si>
  <si>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</si>
  <si>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</si>
  <si>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</si>
  <si>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</si>
  <si>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</si>
  <si>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</si>
  <si>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</si>
  <si>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</si>
  <si>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</si>
  <si>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</si>
  <si>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</si>
  <si>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</si>
  <si>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</si>
  <si>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</si>
  <si>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</si>
  <si>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</si>
  <si>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</si>
  <si>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</si>
  <si>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</si>
  <si>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</si>
  <si>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</si>
  <si>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</si>
  <si>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</si>
  <si>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</si>
  <si>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</si>
  <si>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</si>
  <si>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</si>
  <si>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</si>
  <si>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</si>
  <si>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</si>
  <si>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</si>
  <si>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</si>
  <si>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</si>
  <si>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</si>
  <si>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</si>
  <si>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</si>
  <si>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</si>
  <si>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</si>
  <si>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</si>
  <si>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</si>
  <si>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</si>
  <si>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</si>
  <si>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</si>
  <si>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</si>
  <si>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</si>
  <si>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</si>
  <si>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</si>
  <si>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</si>
  <si>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</si>
  <si>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</si>
  <si>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</si>
  <si>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</si>
  <si>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</si>
  <si>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</si>
  <si>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</si>
  <si>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</si>
  <si>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</si>
  <si>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</si>
  <si>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</si>
  <si>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</si>
  <si>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</si>
  <si>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</si>
  <si>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</si>
  <si>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</si>
  <si>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</si>
  <si>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</si>
  <si>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</si>
  <si>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</si>
  <si>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</si>
  <si>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</si>
  <si>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</si>
  <si>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</si>
  <si>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</si>
  <si>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</si>
  <si>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</si>
  <si>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</si>
  <si>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</si>
  <si>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</si>
  <si>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</si>
  <si>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</si>
  <si>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</si>
  <si>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</si>
  <si>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</si>
  <si>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</si>
  <si>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</si>
  <si>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</si>
  <si>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</si>
  <si>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</si>
  <si>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</si>
  <si>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</si>
  <si>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</si>
  <si>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</si>
  <si>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</si>
  <si>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</si>
  <si>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</si>
  <si>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</si>
  <si>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</si>
  <si>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</si>
  <si>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</si>
  <si>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</si>
  <si>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</si>
  <si>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</si>
  <si>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</si>
  <si>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</si>
  <si>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</si>
  <si>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</si>
  <si>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</si>
  <si>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</si>
  <si>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</si>
  <si>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</si>
  <si>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</si>
  <si>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</si>
  <si>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</si>
  <si>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</si>
  <si>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</si>
  <si>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</si>
  <si>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</si>
  <si>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</si>
  <si>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</si>
  <si>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</si>
  <si>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</si>
  <si>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</si>
  <si>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</si>
  <si>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69IS2022/04/11</t>
  </si>
  <si>
    <t>BRBCL(ER-42)</t>
  </si>
  <si>
    <t>FSTPP I &amp; II(ER-42)</t>
  </si>
  <si>
    <t>KHSTPP-II(ER-42)</t>
  </si>
  <si>
    <t>SASAN(WR-29)</t>
  </si>
  <si>
    <t>TALA(ER-42)</t>
  </si>
  <si>
    <t>SHPPBPL</t>
  </si>
  <si>
    <t>KSK_MAHANADI</t>
  </si>
  <si>
    <t>SINGOLI</t>
  </si>
  <si>
    <t>JSWEL MSEB</t>
  </si>
  <si>
    <t>Teesta_III</t>
  </si>
  <si>
    <t>DIKCHU</t>
  </si>
  <si>
    <t>SREE-RJ</t>
  </si>
  <si>
    <t>GMRKEL</t>
  </si>
  <si>
    <t>ITCWIND</t>
  </si>
  <si>
    <t>NSLSUGARALAND</t>
  </si>
  <si>
    <t>GEE_HP</t>
  </si>
  <si>
    <t>CHANJUII</t>
  </si>
  <si>
    <t>MePDCL</t>
  </si>
  <si>
    <t>TANGEDCO</t>
  </si>
  <si>
    <t>TS1PL_BKN</t>
  </si>
  <si>
    <t>ARP1PL_BKN</t>
  </si>
  <si>
    <t>ANTA_CRF(NR-101)</t>
  </si>
  <si>
    <t>ANTA_GF(NR-101)</t>
  </si>
  <si>
    <t>ANTA_LF(NR-101)</t>
  </si>
  <si>
    <t>ANTA_RF(NR-101)</t>
  </si>
  <si>
    <t>AURY_CRF(NR-101)</t>
  </si>
  <si>
    <t>AURY_GF(NR-101)</t>
  </si>
  <si>
    <t>AURY_LF(NR-101)</t>
  </si>
  <si>
    <t>AURY_RF(NR-101)</t>
  </si>
  <si>
    <t>BSIUL(NR-101)</t>
  </si>
  <si>
    <t>CHAMERA1(NR-101)</t>
  </si>
  <si>
    <t>CHAMERA2(NR-101)</t>
  </si>
  <si>
    <t>CHAMERA3(NR-101)</t>
  </si>
  <si>
    <t>DADRI_CRF(NR-101)</t>
  </si>
  <si>
    <t>DADRI_GF(NR-101)</t>
  </si>
  <si>
    <t>DADRI_LF(NR-101)</t>
  </si>
  <si>
    <t>DADRI_RF(NR-101)</t>
  </si>
  <si>
    <t>DADRT2(NR-101)</t>
  </si>
  <si>
    <t>DHAULIGNGA(NR-101)</t>
  </si>
  <si>
    <t>DULHASTI(NR-101)</t>
  </si>
  <si>
    <t>JHAJJAR(NR-101)</t>
  </si>
  <si>
    <t>KOTESHWR(NR-101)</t>
  </si>
  <si>
    <t>NAPP(NR-101)</t>
  </si>
  <si>
    <t>NJPC(NR-101)</t>
  </si>
  <si>
    <t>PARBATI3(NR-101)</t>
  </si>
  <si>
    <t>RAPPB(NR-101)</t>
  </si>
  <si>
    <t>RAPPC(NR-101)</t>
  </si>
  <si>
    <t>RIHAND1(NR-101)</t>
  </si>
  <si>
    <t>RIHAND2(NR-101)</t>
  </si>
  <si>
    <t>RIHAND3(NR-101)</t>
  </si>
  <si>
    <t>SALAL(NR-101)</t>
  </si>
  <si>
    <t>SEWA2(NR-101)</t>
  </si>
  <si>
    <t>SINGRAULI(NR-101)</t>
  </si>
  <si>
    <t>SINGRAULI_HYDRO(NR-101)</t>
  </si>
  <si>
    <t>TANAKPUR(NR-101)</t>
  </si>
  <si>
    <t>TEHRI(NR-101)</t>
  </si>
  <si>
    <t>UNCHAHAR1(NR-101)</t>
  </si>
  <si>
    <t>UNCHAHAR2(NR-101)</t>
  </si>
  <si>
    <t>UNCHAHAR3(NR-101)</t>
  </si>
  <si>
    <t>UNCHAHAR4(NR-101)</t>
  </si>
  <si>
    <t>URI(NR-101)</t>
  </si>
  <si>
    <t>URI2(NR-101)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</si>
</sst>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130</v>
          </cell>
          <cell r="C5">
            <v>0</v>
          </cell>
          <cell r="D5">
            <v>185</v>
          </cell>
          <cell r="E5">
            <v>0</v>
          </cell>
          <cell r="H5">
            <v>130</v>
          </cell>
          <cell r="I5">
            <v>0</v>
          </cell>
          <cell r="J5">
            <v>140</v>
          </cell>
          <cell r="K5">
            <v>0</v>
          </cell>
        </row>
        <row r="6">
          <cell r="B6">
            <v>130</v>
          </cell>
          <cell r="C6">
            <v>0</v>
          </cell>
          <cell r="D6">
            <v>185</v>
          </cell>
          <cell r="E6">
            <v>0</v>
          </cell>
          <cell r="H6">
            <v>130</v>
          </cell>
          <cell r="I6">
            <v>0</v>
          </cell>
          <cell r="J6">
            <v>140</v>
          </cell>
          <cell r="K6">
            <v>0</v>
          </cell>
        </row>
        <row r="7">
          <cell r="B7">
            <v>130</v>
          </cell>
          <cell r="C7">
            <v>0</v>
          </cell>
          <cell r="D7">
            <v>185</v>
          </cell>
          <cell r="E7">
            <v>0</v>
          </cell>
          <cell r="H7">
            <v>130</v>
          </cell>
          <cell r="I7">
            <v>0</v>
          </cell>
          <cell r="J7">
            <v>140</v>
          </cell>
          <cell r="K7">
            <v>0</v>
          </cell>
        </row>
        <row r="8">
          <cell r="B8">
            <v>130</v>
          </cell>
          <cell r="C8">
            <v>0</v>
          </cell>
          <cell r="D8">
            <v>185</v>
          </cell>
          <cell r="E8">
            <v>0</v>
          </cell>
          <cell r="H8">
            <v>130</v>
          </cell>
          <cell r="I8">
            <v>0</v>
          </cell>
          <cell r="J8">
            <v>140</v>
          </cell>
          <cell r="K8">
            <v>0</v>
          </cell>
        </row>
        <row r="9">
          <cell r="B9">
            <v>130</v>
          </cell>
          <cell r="C9">
            <v>0</v>
          </cell>
          <cell r="D9">
            <v>185</v>
          </cell>
          <cell r="E9">
            <v>0</v>
          </cell>
          <cell r="H9">
            <v>130</v>
          </cell>
          <cell r="I9">
            <v>0</v>
          </cell>
          <cell r="J9">
            <v>140</v>
          </cell>
          <cell r="K9">
            <v>0</v>
          </cell>
        </row>
        <row r="10">
          <cell r="B10">
            <v>130</v>
          </cell>
          <cell r="C10">
            <v>0</v>
          </cell>
          <cell r="D10">
            <v>185</v>
          </cell>
          <cell r="E10">
            <v>0</v>
          </cell>
          <cell r="H10">
            <v>130</v>
          </cell>
          <cell r="I10">
            <v>0</v>
          </cell>
          <cell r="J10">
            <v>140</v>
          </cell>
          <cell r="K10">
            <v>0</v>
          </cell>
        </row>
        <row r="11">
          <cell r="B11">
            <v>130</v>
          </cell>
          <cell r="C11">
            <v>0</v>
          </cell>
          <cell r="D11">
            <v>185</v>
          </cell>
          <cell r="E11">
            <v>0</v>
          </cell>
          <cell r="H11">
            <v>130</v>
          </cell>
          <cell r="I11">
            <v>0</v>
          </cell>
          <cell r="J11">
            <v>140</v>
          </cell>
          <cell r="K11">
            <v>0</v>
          </cell>
        </row>
        <row r="12">
          <cell r="B12">
            <v>130</v>
          </cell>
          <cell r="C12">
            <v>0</v>
          </cell>
          <cell r="D12">
            <v>185</v>
          </cell>
          <cell r="E12">
            <v>0</v>
          </cell>
          <cell r="H12">
            <v>130</v>
          </cell>
          <cell r="I12">
            <v>0</v>
          </cell>
          <cell r="J12">
            <v>140</v>
          </cell>
          <cell r="K12">
            <v>0</v>
          </cell>
        </row>
        <row r="13">
          <cell r="B13">
            <v>130</v>
          </cell>
          <cell r="C13">
            <v>0</v>
          </cell>
          <cell r="D13">
            <v>185</v>
          </cell>
          <cell r="E13">
            <v>0</v>
          </cell>
          <cell r="H13">
            <v>130</v>
          </cell>
          <cell r="I13">
            <v>0</v>
          </cell>
          <cell r="J13">
            <v>140</v>
          </cell>
          <cell r="K13">
            <v>0</v>
          </cell>
        </row>
        <row r="14">
          <cell r="B14">
            <v>130</v>
          </cell>
          <cell r="C14">
            <v>0</v>
          </cell>
          <cell r="D14">
            <v>185</v>
          </cell>
          <cell r="E14">
            <v>0</v>
          </cell>
          <cell r="H14">
            <v>130</v>
          </cell>
          <cell r="I14">
            <v>0</v>
          </cell>
          <cell r="J14">
            <v>140</v>
          </cell>
          <cell r="K14">
            <v>0</v>
          </cell>
        </row>
        <row r="15">
          <cell r="B15">
            <v>130</v>
          </cell>
          <cell r="C15">
            <v>0</v>
          </cell>
          <cell r="D15">
            <v>185</v>
          </cell>
          <cell r="E15">
            <v>0</v>
          </cell>
          <cell r="H15">
            <v>130</v>
          </cell>
          <cell r="I15">
            <v>0</v>
          </cell>
          <cell r="J15">
            <v>140</v>
          </cell>
          <cell r="K15">
            <v>0</v>
          </cell>
        </row>
        <row r="16">
          <cell r="B16">
            <v>130</v>
          </cell>
          <cell r="C16">
            <v>0</v>
          </cell>
          <cell r="D16">
            <v>185</v>
          </cell>
          <cell r="E16">
            <v>0</v>
          </cell>
          <cell r="H16">
            <v>130</v>
          </cell>
          <cell r="I16">
            <v>0</v>
          </cell>
          <cell r="J16">
            <v>140</v>
          </cell>
          <cell r="K16">
            <v>0</v>
          </cell>
        </row>
        <row r="17">
          <cell r="B17">
            <v>130</v>
          </cell>
          <cell r="C17">
            <v>0</v>
          </cell>
          <cell r="D17">
            <v>185</v>
          </cell>
          <cell r="E17">
            <v>0</v>
          </cell>
          <cell r="H17">
            <v>130</v>
          </cell>
          <cell r="I17">
            <v>0</v>
          </cell>
          <cell r="J17">
            <v>140</v>
          </cell>
          <cell r="K17">
            <v>0</v>
          </cell>
        </row>
        <row r="18">
          <cell r="B18">
            <v>130</v>
          </cell>
          <cell r="C18">
            <v>0</v>
          </cell>
          <cell r="D18">
            <v>185</v>
          </cell>
          <cell r="E18">
            <v>0</v>
          </cell>
          <cell r="H18">
            <v>130</v>
          </cell>
          <cell r="I18">
            <v>0</v>
          </cell>
          <cell r="J18">
            <v>140</v>
          </cell>
          <cell r="K18">
            <v>0</v>
          </cell>
        </row>
        <row r="19">
          <cell r="B19">
            <v>130</v>
          </cell>
          <cell r="C19">
            <v>0</v>
          </cell>
          <cell r="D19">
            <v>185</v>
          </cell>
          <cell r="E19">
            <v>0</v>
          </cell>
          <cell r="H19">
            <v>130</v>
          </cell>
          <cell r="I19">
            <v>0</v>
          </cell>
          <cell r="J19">
            <v>140</v>
          </cell>
          <cell r="K19">
            <v>0</v>
          </cell>
        </row>
        <row r="20">
          <cell r="B20">
            <v>130</v>
          </cell>
          <cell r="C20">
            <v>0</v>
          </cell>
          <cell r="D20">
            <v>185</v>
          </cell>
          <cell r="E20">
            <v>0</v>
          </cell>
          <cell r="H20">
            <v>130</v>
          </cell>
          <cell r="I20">
            <v>0</v>
          </cell>
          <cell r="J20">
            <v>140</v>
          </cell>
          <cell r="K20">
            <v>0</v>
          </cell>
        </row>
        <row r="21">
          <cell r="B21">
            <v>130</v>
          </cell>
          <cell r="C21">
            <v>0</v>
          </cell>
          <cell r="D21">
            <v>185</v>
          </cell>
          <cell r="E21">
            <v>0</v>
          </cell>
          <cell r="H21">
            <v>130</v>
          </cell>
          <cell r="I21">
            <v>0</v>
          </cell>
          <cell r="J21">
            <v>140</v>
          </cell>
          <cell r="K21">
            <v>0</v>
          </cell>
        </row>
        <row r="22">
          <cell r="B22">
            <v>130</v>
          </cell>
          <cell r="C22">
            <v>0</v>
          </cell>
          <cell r="D22">
            <v>185</v>
          </cell>
          <cell r="E22">
            <v>0</v>
          </cell>
          <cell r="H22">
            <v>130</v>
          </cell>
          <cell r="I22">
            <v>0</v>
          </cell>
          <cell r="J22">
            <v>140</v>
          </cell>
          <cell r="K22">
            <v>0</v>
          </cell>
        </row>
        <row r="23">
          <cell r="B23">
            <v>130</v>
          </cell>
          <cell r="C23">
            <v>0</v>
          </cell>
          <cell r="D23">
            <v>185</v>
          </cell>
          <cell r="E23">
            <v>0</v>
          </cell>
          <cell r="H23">
            <v>130</v>
          </cell>
          <cell r="I23">
            <v>0</v>
          </cell>
          <cell r="J23">
            <v>140</v>
          </cell>
          <cell r="K23">
            <v>0</v>
          </cell>
        </row>
        <row r="24">
          <cell r="B24">
            <v>130</v>
          </cell>
          <cell r="C24">
            <v>0</v>
          </cell>
          <cell r="D24">
            <v>185</v>
          </cell>
          <cell r="E24">
            <v>0</v>
          </cell>
          <cell r="H24">
            <v>130</v>
          </cell>
          <cell r="I24">
            <v>0</v>
          </cell>
          <cell r="J24">
            <v>140</v>
          </cell>
          <cell r="K24">
            <v>0</v>
          </cell>
        </row>
        <row r="25">
          <cell r="B25">
            <v>130</v>
          </cell>
          <cell r="C25">
            <v>0</v>
          </cell>
          <cell r="D25">
            <v>185</v>
          </cell>
          <cell r="E25">
            <v>0</v>
          </cell>
          <cell r="H25">
            <v>130</v>
          </cell>
          <cell r="I25">
            <v>0</v>
          </cell>
          <cell r="J25">
            <v>140</v>
          </cell>
          <cell r="K25">
            <v>0</v>
          </cell>
        </row>
        <row r="26">
          <cell r="B26">
            <v>130</v>
          </cell>
          <cell r="C26">
            <v>0</v>
          </cell>
          <cell r="D26">
            <v>185</v>
          </cell>
          <cell r="E26">
            <v>0</v>
          </cell>
          <cell r="H26">
            <v>130</v>
          </cell>
          <cell r="I26">
            <v>0</v>
          </cell>
          <cell r="J26">
            <v>140</v>
          </cell>
          <cell r="K26">
            <v>0</v>
          </cell>
        </row>
        <row r="27">
          <cell r="B27">
            <v>130</v>
          </cell>
          <cell r="C27">
            <v>0</v>
          </cell>
          <cell r="D27">
            <v>185</v>
          </cell>
          <cell r="E27">
            <v>0</v>
          </cell>
          <cell r="H27">
            <v>130</v>
          </cell>
          <cell r="I27">
            <v>0</v>
          </cell>
          <cell r="J27">
            <v>140</v>
          </cell>
          <cell r="K27">
            <v>0</v>
          </cell>
        </row>
        <row r="28">
          <cell r="B28">
            <v>130</v>
          </cell>
          <cell r="C28">
            <v>0</v>
          </cell>
          <cell r="D28">
            <v>185</v>
          </cell>
          <cell r="E28">
            <v>0</v>
          </cell>
          <cell r="H28">
            <v>130</v>
          </cell>
          <cell r="I28">
            <v>0</v>
          </cell>
          <cell r="J28">
            <v>140</v>
          </cell>
          <cell r="K28">
            <v>0</v>
          </cell>
        </row>
        <row r="29">
          <cell r="B29">
            <v>130</v>
          </cell>
          <cell r="C29">
            <v>0</v>
          </cell>
          <cell r="D29">
            <v>185</v>
          </cell>
          <cell r="E29">
            <v>0</v>
          </cell>
          <cell r="H29">
            <v>130</v>
          </cell>
          <cell r="I29">
            <v>0</v>
          </cell>
          <cell r="J29">
            <v>140</v>
          </cell>
          <cell r="K29">
            <v>0</v>
          </cell>
        </row>
        <row r="30">
          <cell r="B30">
            <v>130</v>
          </cell>
          <cell r="C30">
            <v>0</v>
          </cell>
          <cell r="D30">
            <v>185</v>
          </cell>
          <cell r="E30">
            <v>0</v>
          </cell>
          <cell r="H30">
            <v>130</v>
          </cell>
          <cell r="I30">
            <v>0</v>
          </cell>
          <cell r="J30">
            <v>140</v>
          </cell>
          <cell r="K30">
            <v>0</v>
          </cell>
        </row>
        <row r="31">
          <cell r="B31">
            <v>130</v>
          </cell>
          <cell r="C31">
            <v>0</v>
          </cell>
          <cell r="D31">
            <v>185</v>
          </cell>
          <cell r="E31">
            <v>0</v>
          </cell>
          <cell r="H31">
            <v>130</v>
          </cell>
          <cell r="I31">
            <v>0</v>
          </cell>
          <cell r="J31">
            <v>140</v>
          </cell>
          <cell r="K31">
            <v>0</v>
          </cell>
        </row>
        <row r="32">
          <cell r="B32">
            <v>130</v>
          </cell>
          <cell r="C32">
            <v>0</v>
          </cell>
          <cell r="D32">
            <v>185</v>
          </cell>
          <cell r="E32">
            <v>0</v>
          </cell>
          <cell r="H32">
            <v>130</v>
          </cell>
          <cell r="I32">
            <v>0</v>
          </cell>
          <cell r="J32">
            <v>140</v>
          </cell>
          <cell r="K32">
            <v>0</v>
          </cell>
        </row>
        <row r="33">
          <cell r="B33">
            <v>130</v>
          </cell>
          <cell r="C33">
            <v>0</v>
          </cell>
          <cell r="D33">
            <v>185</v>
          </cell>
          <cell r="E33">
            <v>0</v>
          </cell>
          <cell r="H33">
            <v>130</v>
          </cell>
          <cell r="I33">
            <v>0</v>
          </cell>
          <cell r="J33">
            <v>140</v>
          </cell>
          <cell r="K33">
            <v>0</v>
          </cell>
        </row>
        <row r="34">
          <cell r="B34">
            <v>130</v>
          </cell>
          <cell r="C34">
            <v>0</v>
          </cell>
          <cell r="D34">
            <v>185</v>
          </cell>
          <cell r="E34">
            <v>0</v>
          </cell>
          <cell r="H34">
            <v>130</v>
          </cell>
          <cell r="I34">
            <v>0</v>
          </cell>
          <cell r="J34">
            <v>140</v>
          </cell>
          <cell r="K34">
            <v>0</v>
          </cell>
        </row>
        <row r="35">
          <cell r="B35">
            <v>130</v>
          </cell>
          <cell r="C35">
            <v>0</v>
          </cell>
          <cell r="D35">
            <v>185</v>
          </cell>
          <cell r="E35">
            <v>0</v>
          </cell>
          <cell r="H35">
            <v>130</v>
          </cell>
          <cell r="I35">
            <v>0</v>
          </cell>
          <cell r="J35">
            <v>140</v>
          </cell>
          <cell r="K35">
            <v>0</v>
          </cell>
        </row>
        <row r="36">
          <cell r="B36">
            <v>130</v>
          </cell>
          <cell r="C36">
            <v>0</v>
          </cell>
          <cell r="D36">
            <v>185</v>
          </cell>
          <cell r="E36">
            <v>0</v>
          </cell>
          <cell r="H36">
            <v>130</v>
          </cell>
          <cell r="I36">
            <v>0</v>
          </cell>
          <cell r="J36">
            <v>140</v>
          </cell>
          <cell r="K36">
            <v>0</v>
          </cell>
        </row>
        <row r="37">
          <cell r="B37">
            <v>130</v>
          </cell>
          <cell r="C37">
            <v>0</v>
          </cell>
          <cell r="D37">
            <v>185</v>
          </cell>
          <cell r="E37">
            <v>0</v>
          </cell>
          <cell r="H37">
            <v>130</v>
          </cell>
          <cell r="I37">
            <v>0</v>
          </cell>
          <cell r="J37">
            <v>140</v>
          </cell>
          <cell r="K37">
            <v>0</v>
          </cell>
        </row>
        <row r="38">
          <cell r="B38">
            <v>130</v>
          </cell>
          <cell r="C38">
            <v>0</v>
          </cell>
          <cell r="D38">
            <v>185</v>
          </cell>
          <cell r="E38">
            <v>0</v>
          </cell>
          <cell r="H38">
            <v>130</v>
          </cell>
          <cell r="I38">
            <v>0</v>
          </cell>
          <cell r="J38">
            <v>140</v>
          </cell>
          <cell r="K38">
            <v>0</v>
          </cell>
        </row>
        <row r="39">
          <cell r="B39">
            <v>130</v>
          </cell>
          <cell r="C39">
            <v>0</v>
          </cell>
          <cell r="D39">
            <v>185</v>
          </cell>
          <cell r="E39">
            <v>0</v>
          </cell>
          <cell r="H39">
            <v>130</v>
          </cell>
          <cell r="I39">
            <v>0</v>
          </cell>
          <cell r="J39">
            <v>140</v>
          </cell>
          <cell r="K39">
            <v>0</v>
          </cell>
        </row>
        <row r="40">
          <cell r="B40">
            <v>130</v>
          </cell>
          <cell r="C40">
            <v>0</v>
          </cell>
          <cell r="D40">
            <v>185</v>
          </cell>
          <cell r="E40">
            <v>0</v>
          </cell>
          <cell r="H40">
            <v>130</v>
          </cell>
          <cell r="I40">
            <v>0</v>
          </cell>
          <cell r="J40">
            <v>140</v>
          </cell>
          <cell r="K40">
            <v>0</v>
          </cell>
        </row>
        <row r="41">
          <cell r="B41">
            <v>130</v>
          </cell>
          <cell r="C41">
            <v>0</v>
          </cell>
          <cell r="D41">
            <v>185</v>
          </cell>
          <cell r="E41">
            <v>0</v>
          </cell>
          <cell r="H41">
            <v>130</v>
          </cell>
          <cell r="I41">
            <v>0</v>
          </cell>
          <cell r="J41">
            <v>140</v>
          </cell>
          <cell r="K41">
            <v>0</v>
          </cell>
        </row>
        <row r="42">
          <cell r="B42">
            <v>130</v>
          </cell>
          <cell r="C42">
            <v>0</v>
          </cell>
          <cell r="D42">
            <v>185</v>
          </cell>
          <cell r="E42">
            <v>0</v>
          </cell>
          <cell r="H42">
            <v>130</v>
          </cell>
          <cell r="I42">
            <v>0</v>
          </cell>
          <cell r="J42">
            <v>140</v>
          </cell>
          <cell r="K42">
            <v>0</v>
          </cell>
        </row>
        <row r="43">
          <cell r="B43">
            <v>130</v>
          </cell>
          <cell r="C43">
            <v>0</v>
          </cell>
          <cell r="D43">
            <v>185</v>
          </cell>
          <cell r="E43">
            <v>0</v>
          </cell>
          <cell r="H43">
            <v>130</v>
          </cell>
          <cell r="I43">
            <v>0</v>
          </cell>
          <cell r="J43">
            <v>140</v>
          </cell>
          <cell r="K43">
            <v>0</v>
          </cell>
        </row>
        <row r="44">
          <cell r="B44">
            <v>130</v>
          </cell>
          <cell r="C44">
            <v>0</v>
          </cell>
          <cell r="D44">
            <v>185</v>
          </cell>
          <cell r="E44">
            <v>0</v>
          </cell>
          <cell r="H44">
            <v>130</v>
          </cell>
          <cell r="I44">
            <v>0</v>
          </cell>
          <cell r="J44">
            <v>140</v>
          </cell>
          <cell r="K44">
            <v>0</v>
          </cell>
        </row>
        <row r="45">
          <cell r="B45">
            <v>130</v>
          </cell>
          <cell r="C45">
            <v>0</v>
          </cell>
          <cell r="D45">
            <v>185</v>
          </cell>
          <cell r="E45">
            <v>0</v>
          </cell>
          <cell r="H45">
            <v>130</v>
          </cell>
          <cell r="I45">
            <v>0</v>
          </cell>
          <cell r="J45">
            <v>140</v>
          </cell>
          <cell r="K45">
            <v>0</v>
          </cell>
        </row>
        <row r="46">
          <cell r="B46">
            <v>130</v>
          </cell>
          <cell r="C46">
            <v>0</v>
          </cell>
          <cell r="D46">
            <v>185</v>
          </cell>
          <cell r="E46">
            <v>0</v>
          </cell>
          <cell r="H46">
            <v>130</v>
          </cell>
          <cell r="I46">
            <v>0</v>
          </cell>
          <cell r="J46">
            <v>140</v>
          </cell>
          <cell r="K46">
            <v>0</v>
          </cell>
        </row>
        <row r="47">
          <cell r="B47">
            <v>130</v>
          </cell>
          <cell r="C47">
            <v>0</v>
          </cell>
          <cell r="D47">
            <v>185</v>
          </cell>
          <cell r="E47">
            <v>0</v>
          </cell>
          <cell r="H47">
            <v>130</v>
          </cell>
          <cell r="I47">
            <v>0</v>
          </cell>
          <cell r="J47">
            <v>140</v>
          </cell>
          <cell r="K47">
            <v>0</v>
          </cell>
        </row>
        <row r="48">
          <cell r="B48">
            <v>130</v>
          </cell>
          <cell r="C48">
            <v>0</v>
          </cell>
          <cell r="D48">
            <v>185</v>
          </cell>
          <cell r="E48">
            <v>0</v>
          </cell>
          <cell r="H48">
            <v>130</v>
          </cell>
          <cell r="I48">
            <v>0</v>
          </cell>
          <cell r="J48">
            <v>140</v>
          </cell>
          <cell r="K48">
            <v>0</v>
          </cell>
        </row>
        <row r="49">
          <cell r="B49">
            <v>130</v>
          </cell>
          <cell r="C49">
            <v>0</v>
          </cell>
          <cell r="D49">
            <v>185</v>
          </cell>
          <cell r="E49">
            <v>0</v>
          </cell>
          <cell r="H49">
            <v>130</v>
          </cell>
          <cell r="I49">
            <v>0</v>
          </cell>
          <cell r="J49">
            <v>140</v>
          </cell>
          <cell r="K49">
            <v>0</v>
          </cell>
        </row>
        <row r="50">
          <cell r="B50">
            <v>130</v>
          </cell>
          <cell r="C50">
            <v>0</v>
          </cell>
          <cell r="D50">
            <v>185</v>
          </cell>
          <cell r="E50">
            <v>0</v>
          </cell>
          <cell r="H50">
            <v>130</v>
          </cell>
          <cell r="I50">
            <v>0</v>
          </cell>
          <cell r="J50">
            <v>140</v>
          </cell>
          <cell r="K50">
            <v>0</v>
          </cell>
        </row>
        <row r="51">
          <cell r="B51">
            <v>130</v>
          </cell>
          <cell r="C51">
            <v>0</v>
          </cell>
          <cell r="D51">
            <v>185</v>
          </cell>
          <cell r="E51">
            <v>0</v>
          </cell>
          <cell r="H51">
            <v>130</v>
          </cell>
          <cell r="I51">
            <v>0</v>
          </cell>
          <cell r="J51">
            <v>140</v>
          </cell>
          <cell r="K51">
            <v>0</v>
          </cell>
        </row>
        <row r="52">
          <cell r="B52">
            <v>130</v>
          </cell>
          <cell r="C52">
            <v>0</v>
          </cell>
          <cell r="D52">
            <v>185</v>
          </cell>
          <cell r="E52">
            <v>0</v>
          </cell>
          <cell r="H52">
            <v>130</v>
          </cell>
          <cell r="I52">
            <v>0</v>
          </cell>
          <cell r="J52">
            <v>140</v>
          </cell>
          <cell r="K52">
            <v>0</v>
          </cell>
        </row>
        <row r="53">
          <cell r="B53">
            <v>130</v>
          </cell>
          <cell r="C53">
            <v>0</v>
          </cell>
          <cell r="D53">
            <v>185</v>
          </cell>
          <cell r="E53">
            <v>0</v>
          </cell>
          <cell r="H53">
            <v>130</v>
          </cell>
          <cell r="I53">
            <v>0</v>
          </cell>
          <cell r="J53">
            <v>140</v>
          </cell>
          <cell r="K53">
            <v>0</v>
          </cell>
        </row>
        <row r="54">
          <cell r="B54">
            <v>130</v>
          </cell>
          <cell r="C54">
            <v>0</v>
          </cell>
          <cell r="D54">
            <v>185</v>
          </cell>
          <cell r="E54">
            <v>0</v>
          </cell>
          <cell r="H54">
            <v>130</v>
          </cell>
          <cell r="I54">
            <v>0</v>
          </cell>
          <cell r="J54">
            <v>140</v>
          </cell>
          <cell r="K54">
            <v>0</v>
          </cell>
        </row>
        <row r="55">
          <cell r="B55">
            <v>130</v>
          </cell>
          <cell r="C55">
            <v>0</v>
          </cell>
          <cell r="D55">
            <v>185</v>
          </cell>
          <cell r="E55">
            <v>0</v>
          </cell>
          <cell r="H55">
            <v>130</v>
          </cell>
          <cell r="I55">
            <v>0</v>
          </cell>
          <cell r="J55">
            <v>140</v>
          </cell>
          <cell r="K55">
            <v>0</v>
          </cell>
        </row>
        <row r="56">
          <cell r="B56">
            <v>130</v>
          </cell>
          <cell r="C56">
            <v>0</v>
          </cell>
          <cell r="D56">
            <v>185</v>
          </cell>
          <cell r="E56">
            <v>0</v>
          </cell>
          <cell r="H56">
            <v>130</v>
          </cell>
          <cell r="I56">
            <v>0</v>
          </cell>
          <cell r="J56">
            <v>140</v>
          </cell>
          <cell r="K56">
            <v>0</v>
          </cell>
        </row>
        <row r="57">
          <cell r="B57">
            <v>130</v>
          </cell>
          <cell r="C57">
            <v>0</v>
          </cell>
          <cell r="D57">
            <v>185</v>
          </cell>
          <cell r="E57">
            <v>0</v>
          </cell>
          <cell r="H57">
            <v>130</v>
          </cell>
          <cell r="I57">
            <v>0</v>
          </cell>
          <cell r="J57">
            <v>140</v>
          </cell>
          <cell r="K57">
            <v>0</v>
          </cell>
        </row>
        <row r="58">
          <cell r="B58">
            <v>130</v>
          </cell>
          <cell r="C58">
            <v>0</v>
          </cell>
          <cell r="D58">
            <v>185</v>
          </cell>
          <cell r="E58">
            <v>0</v>
          </cell>
          <cell r="H58">
            <v>130</v>
          </cell>
          <cell r="I58">
            <v>0</v>
          </cell>
          <cell r="J58">
            <v>140</v>
          </cell>
          <cell r="K58">
            <v>0</v>
          </cell>
        </row>
        <row r="59">
          <cell r="B59">
            <v>130</v>
          </cell>
          <cell r="C59">
            <v>0</v>
          </cell>
          <cell r="D59">
            <v>185</v>
          </cell>
          <cell r="E59">
            <v>0</v>
          </cell>
          <cell r="H59">
            <v>130</v>
          </cell>
          <cell r="I59">
            <v>0</v>
          </cell>
          <cell r="J59">
            <v>140</v>
          </cell>
          <cell r="K59">
            <v>0</v>
          </cell>
        </row>
        <row r="60">
          <cell r="B60">
            <v>130</v>
          </cell>
          <cell r="C60">
            <v>0</v>
          </cell>
          <cell r="D60">
            <v>185</v>
          </cell>
          <cell r="E60">
            <v>0</v>
          </cell>
          <cell r="H60">
            <v>130</v>
          </cell>
          <cell r="I60">
            <v>0</v>
          </cell>
          <cell r="J60">
            <v>140</v>
          </cell>
          <cell r="K60">
            <v>0</v>
          </cell>
        </row>
        <row r="61">
          <cell r="B61">
            <v>130</v>
          </cell>
          <cell r="C61">
            <v>0</v>
          </cell>
          <cell r="D61">
            <v>185</v>
          </cell>
          <cell r="E61">
            <v>0</v>
          </cell>
          <cell r="H61">
            <v>130</v>
          </cell>
          <cell r="I61">
            <v>0</v>
          </cell>
          <cell r="J61">
            <v>142.21</v>
          </cell>
          <cell r="K61">
            <v>0</v>
          </cell>
        </row>
        <row r="62">
          <cell r="B62">
            <v>130</v>
          </cell>
          <cell r="C62">
            <v>0</v>
          </cell>
          <cell r="D62">
            <v>185</v>
          </cell>
          <cell r="E62">
            <v>0</v>
          </cell>
          <cell r="H62">
            <v>130</v>
          </cell>
          <cell r="I62">
            <v>0</v>
          </cell>
          <cell r="J62">
            <v>142.21</v>
          </cell>
          <cell r="K62">
            <v>0</v>
          </cell>
        </row>
        <row r="63">
          <cell r="B63">
            <v>130</v>
          </cell>
          <cell r="C63">
            <v>0</v>
          </cell>
          <cell r="D63">
            <v>185</v>
          </cell>
          <cell r="E63">
            <v>0</v>
          </cell>
          <cell r="H63">
            <v>130</v>
          </cell>
          <cell r="I63">
            <v>0</v>
          </cell>
          <cell r="J63">
            <v>142.21</v>
          </cell>
          <cell r="K63">
            <v>0</v>
          </cell>
        </row>
        <row r="64">
          <cell r="B64">
            <v>130</v>
          </cell>
          <cell r="C64">
            <v>0</v>
          </cell>
          <cell r="D64">
            <v>185</v>
          </cell>
          <cell r="E64">
            <v>0</v>
          </cell>
          <cell r="H64">
            <v>130</v>
          </cell>
          <cell r="I64">
            <v>0</v>
          </cell>
          <cell r="J64">
            <v>142.21</v>
          </cell>
          <cell r="K64">
            <v>0</v>
          </cell>
        </row>
        <row r="65">
          <cell r="B65">
            <v>130</v>
          </cell>
          <cell r="C65">
            <v>0</v>
          </cell>
          <cell r="D65">
            <v>185</v>
          </cell>
          <cell r="E65">
            <v>0</v>
          </cell>
          <cell r="H65">
            <v>130</v>
          </cell>
          <cell r="I65">
            <v>0</v>
          </cell>
          <cell r="J65">
            <v>142.21</v>
          </cell>
          <cell r="K65">
            <v>0</v>
          </cell>
        </row>
        <row r="66">
          <cell r="B66">
            <v>130</v>
          </cell>
          <cell r="C66">
            <v>0</v>
          </cell>
          <cell r="D66">
            <v>185</v>
          </cell>
          <cell r="E66">
            <v>0</v>
          </cell>
          <cell r="H66">
            <v>130</v>
          </cell>
          <cell r="I66">
            <v>0</v>
          </cell>
          <cell r="J66">
            <v>142.21</v>
          </cell>
          <cell r="K66">
            <v>0</v>
          </cell>
        </row>
        <row r="67">
          <cell r="B67">
            <v>130</v>
          </cell>
          <cell r="C67">
            <v>0</v>
          </cell>
          <cell r="D67">
            <v>185</v>
          </cell>
          <cell r="E67">
            <v>0</v>
          </cell>
          <cell r="H67">
            <v>130</v>
          </cell>
          <cell r="I67">
            <v>0</v>
          </cell>
          <cell r="J67">
            <v>142.21</v>
          </cell>
          <cell r="K67">
            <v>0</v>
          </cell>
        </row>
        <row r="68">
          <cell r="B68">
            <v>130</v>
          </cell>
          <cell r="C68">
            <v>0</v>
          </cell>
          <cell r="D68">
            <v>185</v>
          </cell>
          <cell r="E68">
            <v>0</v>
          </cell>
          <cell r="H68">
            <v>130</v>
          </cell>
          <cell r="I68">
            <v>0</v>
          </cell>
          <cell r="J68">
            <v>142.21</v>
          </cell>
          <cell r="K68">
            <v>0</v>
          </cell>
        </row>
        <row r="69">
          <cell r="B69">
            <v>130</v>
          </cell>
          <cell r="C69">
            <v>0</v>
          </cell>
          <cell r="D69">
            <v>185</v>
          </cell>
          <cell r="E69">
            <v>0</v>
          </cell>
          <cell r="H69">
            <v>130</v>
          </cell>
          <cell r="I69">
            <v>0</v>
          </cell>
          <cell r="J69">
            <v>142.21</v>
          </cell>
          <cell r="K69">
            <v>0</v>
          </cell>
        </row>
        <row r="70">
          <cell r="B70">
            <v>130</v>
          </cell>
          <cell r="C70">
            <v>0</v>
          </cell>
          <cell r="D70">
            <v>185</v>
          </cell>
          <cell r="E70">
            <v>0</v>
          </cell>
          <cell r="H70">
            <v>130</v>
          </cell>
          <cell r="I70">
            <v>0</v>
          </cell>
          <cell r="J70">
            <v>142.21</v>
          </cell>
          <cell r="K70">
            <v>0</v>
          </cell>
        </row>
        <row r="71">
          <cell r="B71">
            <v>130</v>
          </cell>
          <cell r="C71">
            <v>0</v>
          </cell>
          <cell r="D71">
            <v>185</v>
          </cell>
          <cell r="E71">
            <v>0</v>
          </cell>
          <cell r="H71">
            <v>130</v>
          </cell>
          <cell r="I71">
            <v>0</v>
          </cell>
          <cell r="J71">
            <v>140.72999999999999</v>
          </cell>
          <cell r="K71">
            <v>0</v>
          </cell>
        </row>
        <row r="72">
          <cell r="B72">
            <v>130</v>
          </cell>
          <cell r="C72">
            <v>0</v>
          </cell>
          <cell r="D72">
            <v>185</v>
          </cell>
          <cell r="E72">
            <v>0</v>
          </cell>
          <cell r="H72">
            <v>130</v>
          </cell>
          <cell r="I72">
            <v>0</v>
          </cell>
          <cell r="J72">
            <v>140.72999999999999</v>
          </cell>
          <cell r="K72">
            <v>0</v>
          </cell>
        </row>
        <row r="73">
          <cell r="B73">
            <v>130</v>
          </cell>
          <cell r="C73">
            <v>0</v>
          </cell>
          <cell r="D73">
            <v>185</v>
          </cell>
          <cell r="E73">
            <v>0</v>
          </cell>
          <cell r="H73">
            <v>130</v>
          </cell>
          <cell r="I73">
            <v>0</v>
          </cell>
          <cell r="J73">
            <v>159.72999999999999</v>
          </cell>
          <cell r="K73">
            <v>0</v>
          </cell>
        </row>
        <row r="74">
          <cell r="B74">
            <v>130</v>
          </cell>
          <cell r="C74">
            <v>0</v>
          </cell>
          <cell r="D74">
            <v>185</v>
          </cell>
          <cell r="E74">
            <v>0</v>
          </cell>
          <cell r="H74">
            <v>130</v>
          </cell>
          <cell r="I74">
            <v>0</v>
          </cell>
          <cell r="J74">
            <v>159.72999999999999</v>
          </cell>
          <cell r="K74">
            <v>0</v>
          </cell>
        </row>
        <row r="75">
          <cell r="B75">
            <v>130</v>
          </cell>
          <cell r="C75">
            <v>0</v>
          </cell>
          <cell r="D75">
            <v>185</v>
          </cell>
          <cell r="E75">
            <v>0</v>
          </cell>
          <cell r="H75">
            <v>130</v>
          </cell>
          <cell r="I75">
            <v>0</v>
          </cell>
          <cell r="J75">
            <v>162.21</v>
          </cell>
          <cell r="K75">
            <v>0</v>
          </cell>
        </row>
        <row r="76">
          <cell r="B76">
            <v>130</v>
          </cell>
          <cell r="C76">
            <v>0</v>
          </cell>
          <cell r="D76">
            <v>185</v>
          </cell>
          <cell r="E76">
            <v>0</v>
          </cell>
          <cell r="H76">
            <v>130</v>
          </cell>
          <cell r="I76">
            <v>0</v>
          </cell>
          <cell r="J76">
            <v>154.72999999999999</v>
          </cell>
          <cell r="K76">
            <v>0</v>
          </cell>
        </row>
        <row r="77">
          <cell r="B77">
            <v>130</v>
          </cell>
          <cell r="C77">
            <v>0</v>
          </cell>
          <cell r="D77">
            <v>185</v>
          </cell>
          <cell r="E77">
            <v>0</v>
          </cell>
          <cell r="H77">
            <v>130</v>
          </cell>
          <cell r="I77">
            <v>0</v>
          </cell>
          <cell r="J77">
            <v>157.72999999999999</v>
          </cell>
          <cell r="K77">
            <v>0</v>
          </cell>
        </row>
        <row r="78">
          <cell r="B78">
            <v>130</v>
          </cell>
          <cell r="C78">
            <v>0</v>
          </cell>
          <cell r="D78">
            <v>185</v>
          </cell>
          <cell r="E78">
            <v>0</v>
          </cell>
          <cell r="H78">
            <v>130</v>
          </cell>
          <cell r="I78">
            <v>0</v>
          </cell>
          <cell r="J78">
            <v>156.72999999999999</v>
          </cell>
          <cell r="K78">
            <v>0</v>
          </cell>
        </row>
        <row r="79">
          <cell r="B79">
            <v>130</v>
          </cell>
          <cell r="C79">
            <v>0</v>
          </cell>
          <cell r="D79">
            <v>185</v>
          </cell>
          <cell r="E79">
            <v>0</v>
          </cell>
          <cell r="H79">
            <v>130</v>
          </cell>
          <cell r="I79">
            <v>0</v>
          </cell>
          <cell r="J79">
            <v>155.72999999999999</v>
          </cell>
          <cell r="K79">
            <v>0</v>
          </cell>
        </row>
        <row r="80">
          <cell r="B80">
            <v>130</v>
          </cell>
          <cell r="C80">
            <v>0</v>
          </cell>
          <cell r="D80">
            <v>185</v>
          </cell>
          <cell r="E80">
            <v>0</v>
          </cell>
          <cell r="H80">
            <v>130</v>
          </cell>
          <cell r="I80">
            <v>0</v>
          </cell>
          <cell r="J80">
            <v>155.72999999999999</v>
          </cell>
          <cell r="K80">
            <v>0</v>
          </cell>
        </row>
        <row r="81">
          <cell r="B81">
            <v>130</v>
          </cell>
          <cell r="C81">
            <v>0</v>
          </cell>
          <cell r="D81">
            <v>185</v>
          </cell>
          <cell r="E81">
            <v>0</v>
          </cell>
          <cell r="H81">
            <v>130</v>
          </cell>
          <cell r="I81">
            <v>0</v>
          </cell>
          <cell r="J81">
            <v>164.73</v>
          </cell>
          <cell r="K81">
            <v>0</v>
          </cell>
        </row>
        <row r="82">
          <cell r="B82">
            <v>130</v>
          </cell>
          <cell r="C82">
            <v>0</v>
          </cell>
          <cell r="D82">
            <v>185</v>
          </cell>
          <cell r="E82">
            <v>0</v>
          </cell>
          <cell r="H82">
            <v>130</v>
          </cell>
          <cell r="I82">
            <v>0</v>
          </cell>
          <cell r="J82">
            <v>159.72999999999999</v>
          </cell>
          <cell r="K82">
            <v>0</v>
          </cell>
        </row>
        <row r="83">
          <cell r="B83">
            <v>130</v>
          </cell>
          <cell r="C83">
            <v>0</v>
          </cell>
          <cell r="D83">
            <v>185</v>
          </cell>
          <cell r="E83">
            <v>0</v>
          </cell>
          <cell r="H83">
            <v>130</v>
          </cell>
          <cell r="I83">
            <v>0</v>
          </cell>
          <cell r="J83">
            <v>161.72999999999999</v>
          </cell>
          <cell r="K83">
            <v>0</v>
          </cell>
        </row>
        <row r="84">
          <cell r="B84">
            <v>130</v>
          </cell>
          <cell r="C84">
            <v>0</v>
          </cell>
          <cell r="D84">
            <v>185</v>
          </cell>
          <cell r="E84">
            <v>0</v>
          </cell>
          <cell r="H84">
            <v>130</v>
          </cell>
          <cell r="I84">
            <v>0</v>
          </cell>
          <cell r="J84">
            <v>161.72999999999999</v>
          </cell>
          <cell r="K84">
            <v>0</v>
          </cell>
        </row>
        <row r="85">
          <cell r="B85">
            <v>130</v>
          </cell>
          <cell r="C85">
            <v>0</v>
          </cell>
          <cell r="D85">
            <v>185</v>
          </cell>
          <cell r="E85">
            <v>0</v>
          </cell>
          <cell r="H85">
            <v>130</v>
          </cell>
          <cell r="I85">
            <v>0</v>
          </cell>
          <cell r="J85">
            <v>161.72999999999999</v>
          </cell>
          <cell r="K85">
            <v>0</v>
          </cell>
        </row>
        <row r="86">
          <cell r="B86">
            <v>130</v>
          </cell>
          <cell r="C86">
            <v>0</v>
          </cell>
          <cell r="D86">
            <v>185</v>
          </cell>
          <cell r="E86">
            <v>0</v>
          </cell>
          <cell r="H86">
            <v>130</v>
          </cell>
          <cell r="I86">
            <v>0</v>
          </cell>
          <cell r="J86">
            <v>161.72999999999999</v>
          </cell>
          <cell r="K86">
            <v>0</v>
          </cell>
        </row>
        <row r="87">
          <cell r="B87">
            <v>130</v>
          </cell>
          <cell r="C87">
            <v>0</v>
          </cell>
          <cell r="D87">
            <v>185</v>
          </cell>
          <cell r="E87">
            <v>0</v>
          </cell>
          <cell r="H87">
            <v>130</v>
          </cell>
          <cell r="I87">
            <v>0</v>
          </cell>
          <cell r="J87">
            <v>164.73</v>
          </cell>
          <cell r="K87">
            <v>0</v>
          </cell>
        </row>
        <row r="88">
          <cell r="B88">
            <v>130</v>
          </cell>
          <cell r="C88">
            <v>0</v>
          </cell>
          <cell r="D88">
            <v>185</v>
          </cell>
          <cell r="E88">
            <v>0</v>
          </cell>
          <cell r="H88">
            <v>130</v>
          </cell>
          <cell r="I88">
            <v>0</v>
          </cell>
          <cell r="J88">
            <v>159.72999999999999</v>
          </cell>
          <cell r="K88">
            <v>0</v>
          </cell>
        </row>
        <row r="89">
          <cell r="B89">
            <v>130</v>
          </cell>
          <cell r="C89">
            <v>0</v>
          </cell>
          <cell r="D89">
            <v>185</v>
          </cell>
          <cell r="E89">
            <v>0</v>
          </cell>
          <cell r="H89">
            <v>130</v>
          </cell>
          <cell r="I89">
            <v>0</v>
          </cell>
          <cell r="J89">
            <v>161.72999999999999</v>
          </cell>
          <cell r="K89">
            <v>0</v>
          </cell>
        </row>
        <row r="90">
          <cell r="B90">
            <v>130</v>
          </cell>
          <cell r="C90">
            <v>0</v>
          </cell>
          <cell r="D90">
            <v>185</v>
          </cell>
          <cell r="E90">
            <v>0</v>
          </cell>
          <cell r="H90">
            <v>130</v>
          </cell>
          <cell r="I90">
            <v>0</v>
          </cell>
          <cell r="J90">
            <v>161.72999999999999</v>
          </cell>
          <cell r="K90">
            <v>0</v>
          </cell>
        </row>
        <row r="91">
          <cell r="B91">
            <v>130</v>
          </cell>
          <cell r="C91">
            <v>0</v>
          </cell>
          <cell r="D91">
            <v>185</v>
          </cell>
          <cell r="E91">
            <v>0</v>
          </cell>
          <cell r="H91">
            <v>130</v>
          </cell>
          <cell r="I91">
            <v>0</v>
          </cell>
          <cell r="J91">
            <v>161.72999999999999</v>
          </cell>
          <cell r="K91">
            <v>0</v>
          </cell>
        </row>
        <row r="92">
          <cell r="B92">
            <v>130</v>
          </cell>
          <cell r="C92">
            <v>0</v>
          </cell>
          <cell r="D92">
            <v>185</v>
          </cell>
          <cell r="E92">
            <v>0</v>
          </cell>
          <cell r="H92">
            <v>130</v>
          </cell>
          <cell r="I92">
            <v>0</v>
          </cell>
          <cell r="J92">
            <v>161.72999999999999</v>
          </cell>
          <cell r="K92">
            <v>0</v>
          </cell>
        </row>
        <row r="93">
          <cell r="B93">
            <v>130</v>
          </cell>
          <cell r="C93">
            <v>0</v>
          </cell>
          <cell r="D93">
            <v>185</v>
          </cell>
          <cell r="E93">
            <v>0</v>
          </cell>
          <cell r="H93">
            <v>130</v>
          </cell>
          <cell r="I93">
            <v>0</v>
          </cell>
          <cell r="J93">
            <v>167.21</v>
          </cell>
          <cell r="K93">
            <v>0</v>
          </cell>
        </row>
        <row r="94">
          <cell r="B94">
            <v>130</v>
          </cell>
          <cell r="C94">
            <v>0</v>
          </cell>
          <cell r="D94">
            <v>185</v>
          </cell>
          <cell r="E94">
            <v>0</v>
          </cell>
          <cell r="H94">
            <v>130</v>
          </cell>
          <cell r="I94">
            <v>0</v>
          </cell>
          <cell r="J94">
            <v>160.72999999999999</v>
          </cell>
          <cell r="K94">
            <v>0</v>
          </cell>
        </row>
        <row r="95">
          <cell r="B95">
            <v>130</v>
          </cell>
          <cell r="C95">
            <v>0</v>
          </cell>
          <cell r="D95">
            <v>170</v>
          </cell>
          <cell r="E95">
            <v>0</v>
          </cell>
          <cell r="H95">
            <v>130</v>
          </cell>
          <cell r="I95">
            <v>0</v>
          </cell>
          <cell r="J95">
            <v>160.32</v>
          </cell>
          <cell r="K95">
            <v>0</v>
          </cell>
        </row>
        <row r="96">
          <cell r="B96">
            <v>130</v>
          </cell>
          <cell r="C96">
            <v>0</v>
          </cell>
          <cell r="D96">
            <v>170</v>
          </cell>
          <cell r="E96">
            <v>0</v>
          </cell>
          <cell r="H96">
            <v>130</v>
          </cell>
          <cell r="I96">
            <v>0</v>
          </cell>
          <cell r="J96">
            <v>170</v>
          </cell>
          <cell r="K96">
            <v>0</v>
          </cell>
        </row>
        <row r="97">
          <cell r="B97">
            <v>130</v>
          </cell>
          <cell r="C97">
            <v>0</v>
          </cell>
          <cell r="D97">
            <v>170</v>
          </cell>
          <cell r="E97">
            <v>0</v>
          </cell>
          <cell r="H97">
            <v>130</v>
          </cell>
          <cell r="I97">
            <v>0</v>
          </cell>
          <cell r="J97">
            <v>170</v>
          </cell>
          <cell r="K97">
            <v>0</v>
          </cell>
        </row>
        <row r="98">
          <cell r="B98">
            <v>130</v>
          </cell>
          <cell r="C98">
            <v>0</v>
          </cell>
          <cell r="D98">
            <v>170</v>
          </cell>
          <cell r="E98">
            <v>0</v>
          </cell>
          <cell r="H98">
            <v>130</v>
          </cell>
          <cell r="I98">
            <v>0</v>
          </cell>
          <cell r="J98">
            <v>170</v>
          </cell>
          <cell r="K98">
            <v>0</v>
          </cell>
        </row>
        <row r="99">
          <cell r="B99">
            <v>130</v>
          </cell>
          <cell r="C99">
            <v>0</v>
          </cell>
          <cell r="D99">
            <v>170</v>
          </cell>
          <cell r="E99">
            <v>0</v>
          </cell>
          <cell r="H99">
            <v>130</v>
          </cell>
          <cell r="I99">
            <v>0</v>
          </cell>
          <cell r="J99">
            <v>170</v>
          </cell>
          <cell r="K99">
            <v>0</v>
          </cell>
        </row>
        <row r="100">
          <cell r="B100">
            <v>130</v>
          </cell>
          <cell r="C100">
            <v>0</v>
          </cell>
          <cell r="D100">
            <v>170</v>
          </cell>
          <cell r="E100">
            <v>0</v>
          </cell>
          <cell r="H100">
            <v>130</v>
          </cell>
          <cell r="I100">
            <v>0</v>
          </cell>
          <cell r="J100">
            <v>170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84</v>
          </cell>
          <cell r="C5">
            <v>30</v>
          </cell>
          <cell r="D5">
            <v>0</v>
          </cell>
          <cell r="E5">
            <v>0</v>
          </cell>
          <cell r="H5">
            <v>72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30</v>
          </cell>
          <cell r="D6">
            <v>0</v>
          </cell>
          <cell r="E6">
            <v>0</v>
          </cell>
          <cell r="H6">
            <v>72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30</v>
          </cell>
          <cell r="D7">
            <v>0</v>
          </cell>
          <cell r="E7">
            <v>0</v>
          </cell>
          <cell r="H7">
            <v>72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30</v>
          </cell>
          <cell r="D8">
            <v>0</v>
          </cell>
          <cell r="E8">
            <v>0</v>
          </cell>
          <cell r="H8">
            <v>72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30</v>
          </cell>
          <cell r="D9">
            <v>0</v>
          </cell>
          <cell r="E9">
            <v>0</v>
          </cell>
          <cell r="H9">
            <v>72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30</v>
          </cell>
          <cell r="D10">
            <v>0</v>
          </cell>
          <cell r="E10">
            <v>0</v>
          </cell>
          <cell r="H10">
            <v>72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30</v>
          </cell>
          <cell r="D11">
            <v>0</v>
          </cell>
          <cell r="E11">
            <v>0</v>
          </cell>
          <cell r="H11">
            <v>72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30</v>
          </cell>
          <cell r="D12">
            <v>0</v>
          </cell>
          <cell r="E12">
            <v>0</v>
          </cell>
          <cell r="H12">
            <v>72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30</v>
          </cell>
          <cell r="D13">
            <v>0</v>
          </cell>
          <cell r="E13">
            <v>0</v>
          </cell>
          <cell r="H13">
            <v>72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30</v>
          </cell>
          <cell r="D14">
            <v>0</v>
          </cell>
          <cell r="E14">
            <v>0</v>
          </cell>
          <cell r="H14">
            <v>72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30</v>
          </cell>
          <cell r="D15">
            <v>0</v>
          </cell>
          <cell r="E15">
            <v>0</v>
          </cell>
          <cell r="H15">
            <v>72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30</v>
          </cell>
          <cell r="D16">
            <v>0</v>
          </cell>
          <cell r="E16">
            <v>0</v>
          </cell>
          <cell r="H16">
            <v>72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30</v>
          </cell>
          <cell r="D17">
            <v>0</v>
          </cell>
          <cell r="E17">
            <v>0</v>
          </cell>
          <cell r="H17">
            <v>72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30</v>
          </cell>
          <cell r="D18">
            <v>0</v>
          </cell>
          <cell r="E18">
            <v>0</v>
          </cell>
          <cell r="H18">
            <v>72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30</v>
          </cell>
          <cell r="D19">
            <v>0</v>
          </cell>
          <cell r="E19">
            <v>0</v>
          </cell>
          <cell r="H19">
            <v>72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30</v>
          </cell>
          <cell r="D20">
            <v>0</v>
          </cell>
          <cell r="E20">
            <v>0</v>
          </cell>
          <cell r="H20">
            <v>72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30</v>
          </cell>
          <cell r="D21">
            <v>0</v>
          </cell>
          <cell r="E21">
            <v>0</v>
          </cell>
          <cell r="H21">
            <v>72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30</v>
          </cell>
          <cell r="D22">
            <v>0</v>
          </cell>
          <cell r="E22">
            <v>0</v>
          </cell>
          <cell r="H22">
            <v>72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30</v>
          </cell>
          <cell r="D23">
            <v>0</v>
          </cell>
          <cell r="E23">
            <v>0</v>
          </cell>
          <cell r="H23">
            <v>72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30</v>
          </cell>
          <cell r="D24">
            <v>0</v>
          </cell>
          <cell r="E24">
            <v>0</v>
          </cell>
          <cell r="H24">
            <v>72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30</v>
          </cell>
          <cell r="D25">
            <v>0</v>
          </cell>
          <cell r="E25">
            <v>0</v>
          </cell>
          <cell r="H25">
            <v>72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30</v>
          </cell>
          <cell r="D26">
            <v>0</v>
          </cell>
          <cell r="E26">
            <v>0</v>
          </cell>
          <cell r="H26">
            <v>72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30</v>
          </cell>
          <cell r="D27">
            <v>0</v>
          </cell>
          <cell r="E27">
            <v>0</v>
          </cell>
          <cell r="H27">
            <v>72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30</v>
          </cell>
          <cell r="D28">
            <v>0</v>
          </cell>
          <cell r="E28">
            <v>0</v>
          </cell>
          <cell r="H28">
            <v>72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30</v>
          </cell>
          <cell r="D29">
            <v>0</v>
          </cell>
          <cell r="E29">
            <v>0</v>
          </cell>
          <cell r="H29">
            <v>72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30</v>
          </cell>
          <cell r="D30">
            <v>0</v>
          </cell>
          <cell r="E30">
            <v>0</v>
          </cell>
          <cell r="H30">
            <v>72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30</v>
          </cell>
          <cell r="D31">
            <v>0</v>
          </cell>
          <cell r="E31">
            <v>0</v>
          </cell>
          <cell r="H31">
            <v>72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30</v>
          </cell>
          <cell r="D32">
            <v>0</v>
          </cell>
          <cell r="E32">
            <v>0</v>
          </cell>
          <cell r="H32">
            <v>72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72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72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72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72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72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72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72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72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72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72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72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72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72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72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68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68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68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68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68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68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66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66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66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66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66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66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66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64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64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64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64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64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64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64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64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64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64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64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64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64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64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64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64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64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64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64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64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66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66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66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66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66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66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66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68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68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68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68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70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70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70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70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70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70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70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70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70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290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290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290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290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279.73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279.73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279.73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279.73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199.73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199.73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270.63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270.63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270.63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270.63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270.63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270.63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270.63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270.63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290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290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290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290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290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290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258.52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253.52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241.52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241.52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241.52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251.52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251.52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271.52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290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290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259.52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290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290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290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290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290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290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290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290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44662</v>
      </c>
      <c r="Z3" s="37">
        <f>S3</f>
        <v>44662</v>
      </c>
      <c r="AE3" s="36"/>
      <c r="AH3" s="38">
        <f>AV4</f>
        <v>44662</v>
      </c>
    </row>
    <row r="4" spans="1:48" ht="15.75" thickBot="1">
      <c r="A4" s="37">
        <f>frq!A1</f>
        <v>44662</v>
      </c>
      <c r="L4" s="37">
        <f>frq!A1</f>
        <v>44662</v>
      </c>
      <c r="P4" s="37">
        <f>frq!A1</f>
        <v>44662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44662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0.245</v>
      </c>
      <c r="C6" s="54"/>
      <c r="D6" s="54">
        <f t="shared" ref="D6:D69" si="0">A6+B6+C6</f>
        <v>0.32500000000000001</v>
      </c>
      <c r="E6" s="55"/>
      <c r="F6" s="43"/>
      <c r="G6" s="54">
        <f>(BAWANA!Q3+BAWANA!R3+BAWANA!S3+BAWANA!T3)/4000</f>
        <v>0.08</v>
      </c>
      <c r="H6" s="54">
        <f>(BAWANA!U3+BAWANA!V3)/4000</f>
        <v>7.2499999999999995E-2</v>
      </c>
      <c r="I6" s="54"/>
      <c r="J6" s="54">
        <f>G6+H6+I6</f>
        <v>0.1525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0.245</v>
      </c>
      <c r="C7" s="54"/>
      <c r="D7" s="54">
        <f t="shared" si="0"/>
        <v>0.32500000000000001</v>
      </c>
      <c r="E7" s="55"/>
      <c r="F7" s="43"/>
      <c r="G7" s="54">
        <f>(BAWANA!Q4+BAWANA!R4+BAWANA!S4+BAWANA!T4)/4000</f>
        <v>0.08</v>
      </c>
      <c r="H7" s="54">
        <f>(BAWANA!U4+BAWANA!V4)/4000</f>
        <v>7.2499999999999995E-2</v>
      </c>
      <c r="I7" s="54"/>
      <c r="J7" s="54">
        <f t="shared" ref="J7:J70" si="3">G7+H7+I7</f>
        <v>0.1525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0.245</v>
      </c>
      <c r="C8" s="54"/>
      <c r="D8" s="54">
        <f t="shared" si="0"/>
        <v>0.32500000000000001</v>
      </c>
      <c r="E8" s="55"/>
      <c r="F8" s="43"/>
      <c r="G8" s="54">
        <f>(BAWANA!Q5+BAWANA!R5+BAWANA!S5+BAWANA!T5)/4000</f>
        <v>0.08</v>
      </c>
      <c r="H8" s="54">
        <f>(BAWANA!U5+BAWANA!V5)/4000</f>
        <v>7.2499999999999995E-2</v>
      </c>
      <c r="I8" s="54"/>
      <c r="J8" s="54">
        <f t="shared" si="3"/>
        <v>0.1525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0.245</v>
      </c>
      <c r="C9" s="54"/>
      <c r="D9" s="54">
        <f t="shared" si="0"/>
        <v>0.32500000000000001</v>
      </c>
      <c r="E9" s="55"/>
      <c r="F9" s="43"/>
      <c r="G9" s="54">
        <f>(BAWANA!Q6+BAWANA!R6+BAWANA!S6+BAWANA!T6)/4000</f>
        <v>0.08</v>
      </c>
      <c r="H9" s="54">
        <f>(BAWANA!U6+BAWANA!V6)/4000</f>
        <v>7.2499999999999995E-2</v>
      </c>
      <c r="I9" s="54"/>
      <c r="J9" s="54">
        <f t="shared" si="3"/>
        <v>0.1525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0.245</v>
      </c>
      <c r="C10" s="54"/>
      <c r="D10" s="54">
        <f t="shared" si="0"/>
        <v>0.32500000000000001</v>
      </c>
      <c r="E10" s="55"/>
      <c r="F10" s="43"/>
      <c r="G10" s="54">
        <f>(BAWANA!Q7+BAWANA!R7+BAWANA!S7+BAWANA!T7)/4000</f>
        <v>0.08</v>
      </c>
      <c r="H10" s="54">
        <f>(BAWANA!U7+BAWANA!V7)/4000</f>
        <v>6.9932500000000009E-2</v>
      </c>
      <c r="I10" s="54"/>
      <c r="J10" s="54">
        <f t="shared" si="3"/>
        <v>0.14993250000000002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0.245</v>
      </c>
      <c r="C11" s="54"/>
      <c r="D11" s="54">
        <f t="shared" si="0"/>
        <v>0.32500000000000001</v>
      </c>
      <c r="E11" s="55"/>
      <c r="F11" s="43"/>
      <c r="G11" s="54">
        <f>(BAWANA!Q8+BAWANA!R8+BAWANA!S8+BAWANA!T8)/4000</f>
        <v>0.08</v>
      </c>
      <c r="H11" s="54">
        <f>(BAWANA!U8+BAWANA!V8)/4000</f>
        <v>6.9932500000000009E-2</v>
      </c>
      <c r="I11" s="54"/>
      <c r="J11" s="54">
        <f t="shared" si="3"/>
        <v>0.14993250000000002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0.245</v>
      </c>
      <c r="C12" s="54"/>
      <c r="D12" s="54">
        <f t="shared" si="0"/>
        <v>0.32500000000000001</v>
      </c>
      <c r="E12" s="55"/>
      <c r="F12" s="43"/>
      <c r="G12" s="54">
        <f>(BAWANA!Q9+BAWANA!R9+BAWANA!S9+BAWANA!T9)/4000</f>
        <v>0.08</v>
      </c>
      <c r="H12" s="54">
        <f>(BAWANA!U9+BAWANA!V9)/4000</f>
        <v>6.9932500000000009E-2</v>
      </c>
      <c r="I12" s="54"/>
      <c r="J12" s="54">
        <f t="shared" si="3"/>
        <v>0.14993250000000002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0.245</v>
      </c>
      <c r="C13" s="54"/>
      <c r="D13" s="54">
        <f t="shared" si="0"/>
        <v>0.32500000000000001</v>
      </c>
      <c r="E13" s="55"/>
      <c r="F13" s="43"/>
      <c r="G13" s="54">
        <f>(BAWANA!Q10+BAWANA!R10+BAWANA!S10+BAWANA!T10)/4000</f>
        <v>0.08</v>
      </c>
      <c r="H13" s="54">
        <f>(BAWANA!U10+BAWANA!V10)/4000</f>
        <v>6.9932500000000009E-2</v>
      </c>
      <c r="I13" s="54"/>
      <c r="J13" s="54">
        <f t="shared" si="3"/>
        <v>0.14993250000000002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0.245</v>
      </c>
      <c r="C14" s="54"/>
      <c r="D14" s="54">
        <f t="shared" si="0"/>
        <v>0.32500000000000001</v>
      </c>
      <c r="E14" s="55"/>
      <c r="F14" s="43"/>
      <c r="G14" s="54">
        <f>(BAWANA!Q11+BAWANA!R11+BAWANA!S11+BAWANA!T11)/4000</f>
        <v>0.08</v>
      </c>
      <c r="H14" s="54">
        <f>(BAWANA!U11+BAWANA!V11)/4000</f>
        <v>4.9932499999999998E-2</v>
      </c>
      <c r="I14" s="54"/>
      <c r="J14" s="54">
        <f t="shared" si="3"/>
        <v>0.12993250000000001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0.245</v>
      </c>
      <c r="C15" s="54"/>
      <c r="D15" s="54">
        <f t="shared" si="0"/>
        <v>0.32500000000000001</v>
      </c>
      <c r="E15" s="55"/>
      <c r="F15" s="43"/>
      <c r="G15" s="54">
        <f>(BAWANA!Q12+BAWANA!R12+BAWANA!S12+BAWANA!T12)/4000</f>
        <v>0.08</v>
      </c>
      <c r="H15" s="54">
        <f>(BAWANA!U12+BAWANA!V12)/4000</f>
        <v>4.9932499999999998E-2</v>
      </c>
      <c r="I15" s="54"/>
      <c r="J15" s="54">
        <f t="shared" si="3"/>
        <v>0.12993250000000001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0.245</v>
      </c>
      <c r="C16" s="54"/>
      <c r="D16" s="54">
        <f t="shared" si="0"/>
        <v>0.32500000000000001</v>
      </c>
      <c r="E16" s="55"/>
      <c r="F16" s="43"/>
      <c r="G16" s="54">
        <f>(BAWANA!Q13+BAWANA!R13+BAWANA!S13+BAWANA!T13)/4000</f>
        <v>0.08</v>
      </c>
      <c r="H16" s="54">
        <f>(BAWANA!U13+BAWANA!V13)/4000</f>
        <v>3.7499999999999999E-2</v>
      </c>
      <c r="I16" s="54"/>
      <c r="J16" s="54">
        <f t="shared" si="3"/>
        <v>0.11749999999999999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0.245</v>
      </c>
      <c r="C17" s="54"/>
      <c r="D17" s="54">
        <f t="shared" si="0"/>
        <v>0.32500000000000001</v>
      </c>
      <c r="E17" s="55"/>
      <c r="F17" s="43"/>
      <c r="G17" s="54">
        <f>(BAWANA!Q14+BAWANA!R14+BAWANA!S14+BAWANA!T14)/4000</f>
        <v>0.08</v>
      </c>
      <c r="H17" s="54">
        <f>(BAWANA!U14+BAWANA!V14)/4000</f>
        <v>3.7499999999999999E-2</v>
      </c>
      <c r="I17" s="54"/>
      <c r="J17" s="54">
        <f t="shared" si="3"/>
        <v>0.11749999999999999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0.245</v>
      </c>
      <c r="C18" s="54"/>
      <c r="D18" s="54">
        <f t="shared" si="0"/>
        <v>0.32500000000000001</v>
      </c>
      <c r="E18" s="55"/>
      <c r="F18" s="43"/>
      <c r="G18" s="54">
        <f>(BAWANA!Q15+BAWANA!R15+BAWANA!S15+BAWANA!T15)/4000</f>
        <v>0.08</v>
      </c>
      <c r="H18" s="54">
        <f>(BAWANA!U15+BAWANA!V15)/4000</f>
        <v>3.7499999999999999E-2</v>
      </c>
      <c r="I18" s="54"/>
      <c r="J18" s="54">
        <f t="shared" si="3"/>
        <v>0.11749999999999999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0.245</v>
      </c>
      <c r="C19" s="54"/>
      <c r="D19" s="54">
        <f t="shared" si="0"/>
        <v>0.32500000000000001</v>
      </c>
      <c r="E19" s="55"/>
      <c r="F19" s="43"/>
      <c r="G19" s="54">
        <f>(BAWANA!Q16+BAWANA!R16+BAWANA!S16+BAWANA!T16)/4000</f>
        <v>0.08</v>
      </c>
      <c r="H19" s="54">
        <f>(BAWANA!U16+BAWANA!V16)/4000</f>
        <v>3.7499999999999999E-2</v>
      </c>
      <c r="I19" s="54"/>
      <c r="J19" s="54">
        <f t="shared" si="3"/>
        <v>0.11749999999999999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0.245</v>
      </c>
      <c r="C20" s="54"/>
      <c r="D20" s="54">
        <f t="shared" si="0"/>
        <v>0.32500000000000001</v>
      </c>
      <c r="E20" s="55"/>
      <c r="F20" s="43"/>
      <c r="G20" s="54">
        <f>(BAWANA!Q17+BAWANA!R17+BAWANA!S17+BAWANA!T17)/4000</f>
        <v>0.08</v>
      </c>
      <c r="H20" s="54">
        <f>(BAWANA!U17+BAWANA!V17)/4000</f>
        <v>3.7499999999999999E-2</v>
      </c>
      <c r="I20" s="54"/>
      <c r="J20" s="54">
        <f t="shared" si="3"/>
        <v>0.11749999999999999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0.245</v>
      </c>
      <c r="C21" s="54"/>
      <c r="D21" s="54">
        <f t="shared" si="0"/>
        <v>0.32500000000000001</v>
      </c>
      <c r="E21" s="55"/>
      <c r="F21" s="43"/>
      <c r="G21" s="54">
        <f>(BAWANA!Q18+BAWANA!R18+BAWANA!S18+BAWANA!T18)/4000</f>
        <v>0.08</v>
      </c>
      <c r="H21" s="54">
        <f>(BAWANA!U18+BAWANA!V18)/4000</f>
        <v>3.7499999999999999E-2</v>
      </c>
      <c r="I21" s="54"/>
      <c r="J21" s="54">
        <f t="shared" si="3"/>
        <v>0.11749999999999999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0.245</v>
      </c>
      <c r="C22" s="54"/>
      <c r="D22" s="54">
        <f t="shared" si="0"/>
        <v>0.32500000000000001</v>
      </c>
      <c r="E22" s="55"/>
      <c r="F22" s="43"/>
      <c r="G22" s="54">
        <f>(BAWANA!Q19+BAWANA!R19+BAWANA!S19+BAWANA!T19)/4000</f>
        <v>0.08</v>
      </c>
      <c r="H22" s="54">
        <f>(BAWANA!U19+BAWANA!V19)/4000</f>
        <v>3.7499999999999999E-2</v>
      </c>
      <c r="I22" s="54"/>
      <c r="J22" s="54">
        <f t="shared" si="3"/>
        <v>0.11749999999999999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0.245</v>
      </c>
      <c r="C23" s="54"/>
      <c r="D23" s="54">
        <f t="shared" si="0"/>
        <v>0.32500000000000001</v>
      </c>
      <c r="E23" s="55"/>
      <c r="F23" s="43"/>
      <c r="G23" s="54">
        <f>(BAWANA!Q20+BAWANA!R20+BAWANA!S20+BAWANA!T20)/4000</f>
        <v>0.08</v>
      </c>
      <c r="H23" s="54">
        <f>(BAWANA!U20+BAWANA!V20)/4000</f>
        <v>3.7499999999999999E-2</v>
      </c>
      <c r="I23" s="54"/>
      <c r="J23" s="54">
        <f t="shared" si="3"/>
        <v>0.11749999999999999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0.245</v>
      </c>
      <c r="C24" s="54"/>
      <c r="D24" s="54">
        <f t="shared" si="0"/>
        <v>0.32500000000000001</v>
      </c>
      <c r="E24" s="55"/>
      <c r="F24" s="43"/>
      <c r="G24" s="54">
        <f>(BAWANA!Q21+BAWANA!R21+BAWANA!S21+BAWANA!T21)/4000</f>
        <v>0.08</v>
      </c>
      <c r="H24" s="54">
        <f>(BAWANA!U21+BAWANA!V21)/4000</f>
        <v>3.7499999999999999E-2</v>
      </c>
      <c r="I24" s="54"/>
      <c r="J24" s="54">
        <f t="shared" si="3"/>
        <v>0.11749999999999999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0.245</v>
      </c>
      <c r="C25" s="54"/>
      <c r="D25" s="54">
        <f t="shared" si="0"/>
        <v>0.32500000000000001</v>
      </c>
      <c r="E25" s="55"/>
      <c r="F25" s="43"/>
      <c r="G25" s="54">
        <f>(BAWANA!Q22+BAWANA!R22+BAWANA!S22+BAWANA!T22)/4000</f>
        <v>0.08</v>
      </c>
      <c r="H25" s="54">
        <f>(BAWANA!U22+BAWANA!V22)/4000</f>
        <v>3.7499999999999999E-2</v>
      </c>
      <c r="I25" s="54"/>
      <c r="J25" s="54">
        <f t="shared" si="3"/>
        <v>0.11749999999999999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0.245</v>
      </c>
      <c r="C26" s="54"/>
      <c r="D26" s="54">
        <f t="shared" si="0"/>
        <v>0.32500000000000001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0.245</v>
      </c>
      <c r="C27" s="54"/>
      <c r="D27" s="54">
        <f t="shared" si="0"/>
        <v>0.32500000000000001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0.245</v>
      </c>
      <c r="C28" s="54"/>
      <c r="D28" s="54">
        <f t="shared" si="0"/>
        <v>0.32500000000000001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0.245</v>
      </c>
      <c r="C29" s="54"/>
      <c r="D29" s="54">
        <f t="shared" si="0"/>
        <v>0.32500000000000001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0.245</v>
      </c>
      <c r="C30" s="54"/>
      <c r="D30" s="54">
        <f t="shared" si="0"/>
        <v>0.32500000000000001</v>
      </c>
      <c r="E30" s="55"/>
      <c r="F30" s="43"/>
      <c r="G30" s="54">
        <f>(BAWANA!Q27+BAWANA!R27+BAWANA!S27+BAWANA!T27)/4000</f>
        <v>0.08</v>
      </c>
      <c r="H30" s="54">
        <f>(BAWANA!U27+BAWANA!V27)/4000</f>
        <v>3.7499999999999999E-2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0.245</v>
      </c>
      <c r="C31" s="54"/>
      <c r="D31" s="54">
        <f t="shared" si="0"/>
        <v>0.32500000000000001</v>
      </c>
      <c r="E31" s="55"/>
      <c r="F31" s="43"/>
      <c r="G31" s="54">
        <f>(BAWANA!Q28+BAWANA!R28+BAWANA!S28+BAWANA!T28)/4000</f>
        <v>0.08</v>
      </c>
      <c r="H31" s="54">
        <f>(BAWANA!U28+BAWANA!V28)/4000</f>
        <v>3.7499999999999999E-2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0.245</v>
      </c>
      <c r="C32" s="54"/>
      <c r="D32" s="54">
        <f t="shared" si="0"/>
        <v>0.32500000000000001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0.245</v>
      </c>
      <c r="C33" s="54"/>
      <c r="D33" s="54">
        <f t="shared" si="0"/>
        <v>0.32500000000000001</v>
      </c>
      <c r="E33" s="55"/>
      <c r="F33" s="43"/>
      <c r="G33" s="54">
        <f>(BAWANA!Q30+BAWANA!R30+BAWANA!S30+BAWANA!T30)/4000</f>
        <v>0.08</v>
      </c>
      <c r="H33" s="54">
        <f>(BAWANA!U30+BAWANA!V30)/4000</f>
        <v>3.7499999999999999E-2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0.245</v>
      </c>
      <c r="C34" s="54"/>
      <c r="D34" s="54">
        <f t="shared" si="0"/>
        <v>0.32500000000000001</v>
      </c>
      <c r="E34" s="55"/>
      <c r="F34" s="43"/>
      <c r="G34" s="54">
        <f>(BAWANA!Q31+BAWANA!R31+BAWANA!S31+BAWANA!T31)/4000</f>
        <v>0.08</v>
      </c>
      <c r="H34" s="54">
        <f>(BAWANA!U31+BAWANA!V31)/4000</f>
        <v>3.7499999999999999E-2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0.245</v>
      </c>
      <c r="C35" s="54"/>
      <c r="D35" s="54">
        <f t="shared" si="0"/>
        <v>0.32500000000000001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0.245</v>
      </c>
      <c r="C36" s="54"/>
      <c r="D36" s="54">
        <f t="shared" si="0"/>
        <v>0.32500000000000001</v>
      </c>
      <c r="E36" s="55"/>
      <c r="F36" s="43"/>
      <c r="G36" s="54">
        <f>(BAWANA!Q33+BAWANA!R33+BAWANA!S33+BAWANA!T33)/4000</f>
        <v>0.08</v>
      </c>
      <c r="H36" s="54">
        <f>(BAWANA!U33+BAWANA!V33)/4000</f>
        <v>3.7499999999999999E-2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0.245</v>
      </c>
      <c r="C37" s="54"/>
      <c r="D37" s="54">
        <f t="shared" si="0"/>
        <v>0.32500000000000001</v>
      </c>
      <c r="E37" s="55"/>
      <c r="F37" s="43"/>
      <c r="G37" s="54">
        <f>(BAWANA!Q34+BAWANA!R34+BAWANA!S34+BAWANA!T34)/4000</f>
        <v>0.08</v>
      </c>
      <c r="H37" s="54">
        <f>(BAWANA!U34+BAWANA!V34)/4000</f>
        <v>3.7499999999999999E-2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0.245</v>
      </c>
      <c r="C38" s="54"/>
      <c r="D38" s="54">
        <f t="shared" si="0"/>
        <v>0.32500000000000001</v>
      </c>
      <c r="E38" s="55"/>
      <c r="F38" s="43"/>
      <c r="G38" s="54">
        <f>(BAWANA!Q35+BAWANA!R35+BAWANA!S35+BAWANA!T35)/4000</f>
        <v>0.08</v>
      </c>
      <c r="H38" s="54">
        <f>(BAWANA!U35+BAWANA!V35)/4000</f>
        <v>3.7499999999999999E-2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0.245</v>
      </c>
      <c r="C39" s="54"/>
      <c r="D39" s="54">
        <f t="shared" si="0"/>
        <v>0.32500000000000001</v>
      </c>
      <c r="E39" s="55"/>
      <c r="F39" s="43"/>
      <c r="G39" s="54">
        <f>(BAWANA!Q36+BAWANA!R36+BAWANA!S36+BAWANA!T36)/4000</f>
        <v>0.08</v>
      </c>
      <c r="H39" s="54">
        <f>(BAWANA!U36+BAWANA!V36)/4000</f>
        <v>3.7499999999999999E-2</v>
      </c>
      <c r="I39" s="54"/>
      <c r="J39" s="54">
        <f t="shared" si="3"/>
        <v>0.11749999999999999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0.245</v>
      </c>
      <c r="C40" s="54"/>
      <c r="D40" s="54">
        <f t="shared" si="0"/>
        <v>0.32500000000000001</v>
      </c>
      <c r="E40" s="55"/>
      <c r="F40" s="43"/>
      <c r="G40" s="54">
        <f>(BAWANA!Q37+BAWANA!R37+BAWANA!S37+BAWANA!T37)/4000</f>
        <v>0.08</v>
      </c>
      <c r="H40" s="54">
        <f>(BAWANA!U37+BAWANA!V37)/4000</f>
        <v>3.7499999999999999E-2</v>
      </c>
      <c r="I40" s="54"/>
      <c r="J40" s="54">
        <f t="shared" si="3"/>
        <v>0.11749999999999999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0.245</v>
      </c>
      <c r="C41" s="54"/>
      <c r="D41" s="54">
        <f t="shared" si="0"/>
        <v>0.32500000000000001</v>
      </c>
      <c r="E41" s="55"/>
      <c r="F41" s="43"/>
      <c r="G41" s="54">
        <f>(BAWANA!Q38+BAWANA!R38+BAWANA!S38+BAWANA!T38)/4000</f>
        <v>0.08</v>
      </c>
      <c r="H41" s="54">
        <f>(BAWANA!U38+BAWANA!V38)/4000</f>
        <v>3.7499999999999999E-2</v>
      </c>
      <c r="I41" s="54"/>
      <c r="J41" s="54">
        <f t="shared" si="3"/>
        <v>0.11749999999999999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0.245</v>
      </c>
      <c r="C42" s="54"/>
      <c r="D42" s="54">
        <f t="shared" si="0"/>
        <v>0.32500000000000001</v>
      </c>
      <c r="E42" s="55"/>
      <c r="F42" s="43"/>
      <c r="G42" s="54">
        <f>(BAWANA!Q39+BAWANA!R39+BAWANA!S39+BAWANA!T39)/4000</f>
        <v>0.08</v>
      </c>
      <c r="H42" s="54">
        <f>(BAWANA!U39+BAWANA!V39)/4000</f>
        <v>3.7499999999999999E-2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0.245</v>
      </c>
      <c r="C43" s="54"/>
      <c r="D43" s="54">
        <f t="shared" si="0"/>
        <v>0.32500000000000001</v>
      </c>
      <c r="E43" s="55"/>
      <c r="F43" s="43"/>
      <c r="G43" s="54">
        <f>(BAWANA!Q40+BAWANA!R40+BAWANA!S40+BAWANA!T40)/4000</f>
        <v>0.08</v>
      </c>
      <c r="H43" s="54">
        <f>(BAWANA!U40+BAWANA!V40)/4000</f>
        <v>3.7499999999999999E-2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0.245</v>
      </c>
      <c r="C44" s="54"/>
      <c r="D44" s="54">
        <f t="shared" si="0"/>
        <v>0.32500000000000001</v>
      </c>
      <c r="E44" s="55"/>
      <c r="F44" s="43"/>
      <c r="G44" s="54">
        <f>(BAWANA!Q41+BAWANA!R41+BAWANA!S41+BAWANA!T41)/4000</f>
        <v>0.08</v>
      </c>
      <c r="H44" s="54">
        <f>(BAWANA!U41+BAWANA!V41)/4000</f>
        <v>3.7499999999999999E-2</v>
      </c>
      <c r="I44" s="54"/>
      <c r="J44" s="54">
        <f t="shared" si="3"/>
        <v>0.11749999999999999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0.245</v>
      </c>
      <c r="C45" s="54"/>
      <c r="D45" s="54">
        <f t="shared" si="0"/>
        <v>0.32500000000000001</v>
      </c>
      <c r="E45" s="55"/>
      <c r="F45" s="43"/>
      <c r="G45" s="54">
        <f>(BAWANA!Q42+BAWANA!R42+BAWANA!S42+BAWANA!T42)/4000</f>
        <v>0.08</v>
      </c>
      <c r="H45" s="54">
        <f>(BAWANA!U42+BAWANA!V42)/4000</f>
        <v>3.7499999999999999E-2</v>
      </c>
      <c r="I45" s="54"/>
      <c r="J45" s="54">
        <f t="shared" si="3"/>
        <v>0.11749999999999999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0.245</v>
      </c>
      <c r="C46" s="54"/>
      <c r="D46" s="54">
        <f t="shared" si="0"/>
        <v>0.32500000000000001</v>
      </c>
      <c r="E46" s="55"/>
      <c r="F46" s="43"/>
      <c r="G46" s="54">
        <f>(BAWANA!Q43+BAWANA!R43+BAWANA!S43+BAWANA!T43)/4000</f>
        <v>0.08</v>
      </c>
      <c r="H46" s="54">
        <f>(BAWANA!U43+BAWANA!V43)/4000</f>
        <v>3.7499999999999999E-2</v>
      </c>
      <c r="I46" s="54"/>
      <c r="J46" s="54">
        <f t="shared" si="3"/>
        <v>0.11749999999999999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0.245</v>
      </c>
      <c r="C47" s="54"/>
      <c r="D47" s="54">
        <f t="shared" si="0"/>
        <v>0.32500000000000001</v>
      </c>
      <c r="E47" s="55"/>
      <c r="F47" s="43"/>
      <c r="G47" s="54">
        <f>(BAWANA!Q44+BAWANA!R44+BAWANA!S44+BAWANA!T44)/4000</f>
        <v>0.08</v>
      </c>
      <c r="H47" s="54">
        <f>(BAWANA!U44+BAWANA!V44)/4000</f>
        <v>3.7499999999999999E-2</v>
      </c>
      <c r="I47" s="54"/>
      <c r="J47" s="54">
        <f t="shared" si="3"/>
        <v>0.11749999999999999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0.245</v>
      </c>
      <c r="C48" s="54"/>
      <c r="D48" s="54">
        <f t="shared" si="0"/>
        <v>0.32500000000000001</v>
      </c>
      <c r="E48" s="55"/>
      <c r="F48" s="43"/>
      <c r="G48" s="54">
        <f>(BAWANA!Q45+BAWANA!R45+BAWANA!S45+BAWANA!T45)/4000</f>
        <v>0.08</v>
      </c>
      <c r="H48" s="54">
        <f>(BAWANA!U45+BAWANA!V45)/4000</f>
        <v>3.7499999999999999E-2</v>
      </c>
      <c r="I48" s="54"/>
      <c r="J48" s="54">
        <f t="shared" si="3"/>
        <v>0.11749999999999999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0.245</v>
      </c>
      <c r="C49" s="54"/>
      <c r="D49" s="54">
        <f t="shared" si="0"/>
        <v>0.32500000000000001</v>
      </c>
      <c r="E49" s="55"/>
      <c r="F49" s="43"/>
      <c r="G49" s="54">
        <f>(BAWANA!Q46+BAWANA!R46+BAWANA!S46+BAWANA!T46)/4000</f>
        <v>0.08</v>
      </c>
      <c r="H49" s="54">
        <f>(BAWANA!U46+BAWANA!V46)/4000</f>
        <v>3.7499999999999999E-2</v>
      </c>
      <c r="I49" s="54"/>
      <c r="J49" s="54">
        <f t="shared" si="3"/>
        <v>0.11749999999999999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0.245</v>
      </c>
      <c r="C50" s="54"/>
      <c r="D50" s="54">
        <f t="shared" si="0"/>
        <v>0.32500000000000001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0.245</v>
      </c>
      <c r="C51" s="54"/>
      <c r="D51" s="54">
        <f t="shared" si="0"/>
        <v>0.32500000000000001</v>
      </c>
      <c r="E51" s="55"/>
      <c r="F51" s="43"/>
      <c r="G51" s="54">
        <f>(BAWANA!Q48+BAWANA!R48+BAWANA!S48+BAWANA!T48)/4000</f>
        <v>0.08</v>
      </c>
      <c r="H51" s="54">
        <f>(BAWANA!U48+BAWANA!V48)/4000</f>
        <v>3.7499999999999999E-2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0.245</v>
      </c>
      <c r="C52" s="54"/>
      <c r="D52" s="54">
        <f t="shared" si="0"/>
        <v>0.32500000000000001</v>
      </c>
      <c r="E52" s="55"/>
      <c r="F52" s="43"/>
      <c r="G52" s="54">
        <f>(BAWANA!Q49+BAWANA!R49+BAWANA!S49+BAWANA!T49)/4000</f>
        <v>0.08</v>
      </c>
      <c r="H52" s="54">
        <f>(BAWANA!U49+BAWANA!V49)/4000</f>
        <v>3.7499999999999999E-2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0.245</v>
      </c>
      <c r="C53" s="54"/>
      <c r="D53" s="54">
        <f t="shared" si="0"/>
        <v>0.32500000000000001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0.23499999999999999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0.23499999999999999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0.08</v>
      </c>
      <c r="H55" s="54">
        <f>(BAWANA!U52+BAWANA!V52)/4000</f>
        <v>3.7499999999999999E-2</v>
      </c>
      <c r="I55" s="54"/>
      <c r="J55" s="54">
        <f t="shared" si="3"/>
        <v>0.11749999999999999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0.23499999999999999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0.08</v>
      </c>
      <c r="H56" s="54">
        <f>(BAWANA!U53+BAWANA!V53)/4000</f>
        <v>3.7499999999999999E-2</v>
      </c>
      <c r="I56" s="54"/>
      <c r="J56" s="54">
        <f t="shared" si="3"/>
        <v>0.11749999999999999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0.23499999999999999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0.08</v>
      </c>
      <c r="H57" s="54">
        <f>(BAWANA!U54+BAWANA!V54)/4000</f>
        <v>3.7499999999999999E-2</v>
      </c>
      <c r="I57" s="54"/>
      <c r="J57" s="54">
        <f t="shared" si="3"/>
        <v>0.11749999999999999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0.23499999999999999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0.23499999999999999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0.08</v>
      </c>
      <c r="H59" s="54">
        <f>(BAWANA!U56+BAWANA!V56)/4000</f>
        <v>3.7499999999999999E-2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0.23499999999999999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0.08</v>
      </c>
      <c r="H60" s="54">
        <f>(BAWANA!U57+BAWANA!V57)/4000</f>
        <v>3.7499999999999999E-2</v>
      </c>
      <c r="I60" s="54"/>
      <c r="J60" s="54">
        <f t="shared" si="3"/>
        <v>0.11749999999999999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0.23499999999999999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0.08</v>
      </c>
      <c r="H61" s="54">
        <f>(BAWANA!U58+BAWANA!V58)/4000</f>
        <v>3.7499999999999999E-2</v>
      </c>
      <c r="I61" s="54"/>
      <c r="J61" s="54">
        <f t="shared" si="3"/>
        <v>0.11749999999999999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0.23499999999999999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0.08</v>
      </c>
      <c r="H62" s="54">
        <f>(BAWANA!U59+BAWANA!V59)/4000</f>
        <v>3.7499999999999999E-2</v>
      </c>
      <c r="I62" s="54"/>
      <c r="J62" s="54">
        <f t="shared" si="3"/>
        <v>0.11749999999999999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0.23499999999999999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0.08</v>
      </c>
      <c r="H63" s="54">
        <f>(BAWANA!U60+BAWANA!V60)/4000</f>
        <v>3.7499999999999999E-2</v>
      </c>
      <c r="I63" s="54"/>
      <c r="J63" s="54">
        <f t="shared" si="3"/>
        <v>0.11749999999999999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0.23499999999999999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0.08</v>
      </c>
      <c r="H64" s="54">
        <f>(BAWANA!U61+BAWANA!V61)/4000</f>
        <v>3.7499999999999999E-2</v>
      </c>
      <c r="I64" s="54"/>
      <c r="J64" s="54">
        <f t="shared" si="3"/>
        <v>0.11749999999999999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0.23499999999999999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0.08</v>
      </c>
      <c r="H65" s="54">
        <f>(BAWANA!U62+BAWANA!V62)/4000</f>
        <v>3.7499999999999999E-2</v>
      </c>
      <c r="I65" s="54"/>
      <c r="J65" s="54">
        <f t="shared" si="3"/>
        <v>0.11749999999999999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0.23499999999999999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0.08</v>
      </c>
      <c r="H66" s="54">
        <f>(BAWANA!U63+BAWANA!V63)/4000</f>
        <v>6.7657499999999995E-2</v>
      </c>
      <c r="I66" s="54"/>
      <c r="J66" s="54">
        <f t="shared" si="3"/>
        <v>0.1476575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0.23499999999999999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0.08</v>
      </c>
      <c r="H67" s="54">
        <f>(BAWANA!U64+BAWANA!V64)/4000</f>
        <v>6.7657499999999995E-2</v>
      </c>
      <c r="I67" s="54"/>
      <c r="J67" s="54">
        <f t="shared" si="3"/>
        <v>0.1476575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0.23499999999999999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0.08</v>
      </c>
      <c r="H68" s="54">
        <f>(BAWANA!U65+BAWANA!V65)/4000</f>
        <v>6.7657499999999995E-2</v>
      </c>
      <c r="I68" s="54"/>
      <c r="J68" s="54">
        <f t="shared" si="3"/>
        <v>0.1476575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0.23499999999999999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0.08</v>
      </c>
      <c r="H69" s="54">
        <f>(BAWANA!U66+BAWANA!V66)/4000</f>
        <v>6.7657499999999995E-2</v>
      </c>
      <c r="I69" s="54"/>
      <c r="J69" s="54">
        <f t="shared" si="3"/>
        <v>0.1476575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0.23499999999999999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0.08</v>
      </c>
      <c r="H70" s="54">
        <f>(BAWANA!U67+BAWANA!V67)/4000</f>
        <v>6.7657499999999995E-2</v>
      </c>
      <c r="I70" s="54"/>
      <c r="J70" s="54">
        <f t="shared" si="3"/>
        <v>0.1476575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0.23499999999999999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0.08</v>
      </c>
      <c r="H71" s="54">
        <f>(BAWANA!U68+BAWANA!V68)/4000</f>
        <v>6.7657499999999995E-2</v>
      </c>
      <c r="I71" s="54"/>
      <c r="J71" s="54">
        <f t="shared" ref="J71:J101" si="9">G71+H71+I71</f>
        <v>0.1476575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0.23499999999999999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0.08</v>
      </c>
      <c r="H72" s="54">
        <f>(BAWANA!U69+BAWANA!V69)/4000</f>
        <v>6.7657499999999995E-2</v>
      </c>
      <c r="I72" s="54"/>
      <c r="J72" s="54">
        <f t="shared" si="9"/>
        <v>0.1476575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0.23499999999999999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0.08</v>
      </c>
      <c r="H73" s="54">
        <f>(BAWANA!U70+BAWANA!V70)/4000</f>
        <v>6.7657499999999995E-2</v>
      </c>
      <c r="I73" s="54"/>
      <c r="J73" s="54">
        <f t="shared" si="9"/>
        <v>0.1476575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0.23499999999999999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0.08</v>
      </c>
      <c r="H74" s="54">
        <f>(BAWANA!U71+BAWANA!V71)/4000</f>
        <v>7.2499999999999995E-2</v>
      </c>
      <c r="I74" s="54"/>
      <c r="J74" s="54">
        <f t="shared" si="9"/>
        <v>0.1525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0.23499999999999999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0.08</v>
      </c>
      <c r="H75" s="54">
        <f>(BAWANA!U72+BAWANA!V72)/4000</f>
        <v>7.2499999999999995E-2</v>
      </c>
      <c r="I75" s="54"/>
      <c r="J75" s="54">
        <f t="shared" si="9"/>
        <v>0.1525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0.23499999999999999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0.08</v>
      </c>
      <c r="H76" s="54">
        <f>(BAWANA!U73+BAWANA!V73)/4000</f>
        <v>7.2499999999999995E-2</v>
      </c>
      <c r="I76" s="54"/>
      <c r="J76" s="54">
        <f t="shared" si="9"/>
        <v>0.1525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0.23499999999999999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0.08</v>
      </c>
      <c r="H77" s="54">
        <f>(BAWANA!U74+BAWANA!V74)/4000</f>
        <v>7.2499999999999995E-2</v>
      </c>
      <c r="I77" s="54"/>
      <c r="J77" s="54">
        <f t="shared" si="9"/>
        <v>0.1525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0.245</v>
      </c>
      <c r="C78" s="54"/>
      <c r="D78" s="54">
        <f t="shared" si="8"/>
        <v>0.32500000000000001</v>
      </c>
      <c r="E78" s="55"/>
      <c r="F78" s="43"/>
      <c r="G78" s="54">
        <f>(BAWANA!Q75+BAWANA!R75+BAWANA!S75+BAWANA!T75)/4000</f>
        <v>0.08</v>
      </c>
      <c r="H78" s="54">
        <f>(BAWANA!U75+BAWANA!V75)/4000</f>
        <v>7.2499999999999995E-2</v>
      </c>
      <c r="I78" s="54"/>
      <c r="J78" s="54">
        <f t="shared" si="9"/>
        <v>0.1525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0.245</v>
      </c>
      <c r="C79" s="54"/>
      <c r="D79" s="54">
        <f t="shared" si="8"/>
        <v>0.32500000000000001</v>
      </c>
      <c r="E79" s="55"/>
      <c r="F79" s="43"/>
      <c r="G79" s="54">
        <f>(BAWANA!Q76+BAWANA!R76+BAWANA!S76+BAWANA!T76)/4000</f>
        <v>0.08</v>
      </c>
      <c r="H79" s="54">
        <f>(BAWANA!U76+BAWANA!V76)/4000</f>
        <v>7.2499999999999995E-2</v>
      </c>
      <c r="I79" s="54"/>
      <c r="J79" s="54">
        <f t="shared" si="9"/>
        <v>0.1525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0.245</v>
      </c>
      <c r="C80" s="54"/>
      <c r="D80" s="54">
        <f t="shared" si="8"/>
        <v>0.32500000000000001</v>
      </c>
      <c r="E80" s="55"/>
      <c r="F80" s="43"/>
      <c r="G80" s="54">
        <f>(BAWANA!Q77+BAWANA!R77+BAWANA!S77+BAWANA!T77)/4000</f>
        <v>0.08</v>
      </c>
      <c r="H80" s="54">
        <f>(BAWANA!U77+BAWANA!V77)/4000</f>
        <v>6.4629999999999993E-2</v>
      </c>
      <c r="I80" s="54"/>
      <c r="J80" s="54">
        <f t="shared" si="9"/>
        <v>0.14462999999999998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0.245</v>
      </c>
      <c r="C81" s="54"/>
      <c r="D81" s="54">
        <f t="shared" si="8"/>
        <v>0.32500000000000001</v>
      </c>
      <c r="E81" s="55"/>
      <c r="F81" s="43"/>
      <c r="G81" s="54">
        <f>(BAWANA!Q78+BAWANA!R78+BAWANA!S78+BAWANA!T78)/4000</f>
        <v>0.08</v>
      </c>
      <c r="H81" s="54">
        <f>(BAWANA!U78+BAWANA!V78)/4000</f>
        <v>6.3380000000000006E-2</v>
      </c>
      <c r="I81" s="54"/>
      <c r="J81" s="54">
        <f t="shared" si="9"/>
        <v>0.14338000000000001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0.245</v>
      </c>
      <c r="C82" s="54"/>
      <c r="D82" s="54">
        <f t="shared" si="8"/>
        <v>0.32500000000000001</v>
      </c>
      <c r="E82" s="55"/>
      <c r="F82" s="43"/>
      <c r="G82" s="54">
        <f>(BAWANA!Q79+BAWANA!R79+BAWANA!S79+BAWANA!T79)/4000</f>
        <v>0.08</v>
      </c>
      <c r="H82" s="54">
        <f>(BAWANA!U79+BAWANA!V79)/4000</f>
        <v>6.0380000000000003E-2</v>
      </c>
      <c r="I82" s="54"/>
      <c r="J82" s="54">
        <f t="shared" si="9"/>
        <v>0.14038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0.245</v>
      </c>
      <c r="C83" s="54"/>
      <c r="D83" s="54">
        <f t="shared" si="8"/>
        <v>0.32500000000000001</v>
      </c>
      <c r="E83" s="55"/>
      <c r="F83" s="43"/>
      <c r="G83" s="54">
        <f>(BAWANA!Q80+BAWANA!R80+BAWANA!S80+BAWANA!T80)/4000</f>
        <v>0.08</v>
      </c>
      <c r="H83" s="54">
        <f>(BAWANA!U80+BAWANA!V80)/4000</f>
        <v>6.0380000000000003E-2</v>
      </c>
      <c r="I83" s="54"/>
      <c r="J83" s="54">
        <f t="shared" si="9"/>
        <v>0.14038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0.245</v>
      </c>
      <c r="C84" s="54"/>
      <c r="D84" s="54">
        <f t="shared" si="8"/>
        <v>0.32500000000000001</v>
      </c>
      <c r="E84" s="55"/>
      <c r="F84" s="43"/>
      <c r="G84" s="54">
        <f>(BAWANA!Q81+BAWANA!R81+BAWANA!S81+BAWANA!T81)/4000</f>
        <v>0.08</v>
      </c>
      <c r="H84" s="54">
        <f>(BAWANA!U81+BAWANA!V81)/4000</f>
        <v>6.0380000000000003E-2</v>
      </c>
      <c r="I84" s="54"/>
      <c r="J84" s="54">
        <f t="shared" si="9"/>
        <v>0.14038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0.245</v>
      </c>
      <c r="C85" s="54"/>
      <c r="D85" s="54">
        <f t="shared" si="8"/>
        <v>0.32500000000000001</v>
      </c>
      <c r="E85" s="55"/>
      <c r="F85" s="43"/>
      <c r="G85" s="54">
        <f>(BAWANA!Q82+BAWANA!R82+BAWANA!S82+BAWANA!T82)/4000</f>
        <v>0.08</v>
      </c>
      <c r="H85" s="54">
        <f>(BAWANA!U82+BAWANA!V82)/4000</f>
        <v>6.2880000000000005E-2</v>
      </c>
      <c r="I85" s="54"/>
      <c r="J85" s="54">
        <f t="shared" si="9"/>
        <v>0.14288000000000001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0.245</v>
      </c>
      <c r="C86" s="54"/>
      <c r="D86" s="54">
        <f t="shared" si="8"/>
        <v>0.32500000000000001</v>
      </c>
      <c r="E86" s="55"/>
      <c r="F86" s="43"/>
      <c r="G86" s="54">
        <f>(BAWANA!Q83+BAWANA!R83+BAWANA!S83+BAWANA!T83)/4000</f>
        <v>0.08</v>
      </c>
      <c r="H86" s="54">
        <f>(BAWANA!U83+BAWANA!V83)/4000</f>
        <v>6.2880000000000005E-2</v>
      </c>
      <c r="I86" s="54"/>
      <c r="J86" s="54">
        <f t="shared" si="9"/>
        <v>0.14288000000000001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0.245</v>
      </c>
      <c r="C87" s="54"/>
      <c r="D87" s="54">
        <f t="shared" si="8"/>
        <v>0.32500000000000001</v>
      </c>
      <c r="E87" s="55"/>
      <c r="F87" s="43"/>
      <c r="G87" s="54">
        <f>(BAWANA!Q84+BAWANA!R84+BAWANA!S84+BAWANA!T84)/4000</f>
        <v>0.08</v>
      </c>
      <c r="H87" s="54">
        <f>(BAWANA!U84+BAWANA!V84)/4000</f>
        <v>6.7879999999999996E-2</v>
      </c>
      <c r="I87" s="54"/>
      <c r="J87" s="54">
        <f t="shared" si="9"/>
        <v>0.14788000000000001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0.245</v>
      </c>
      <c r="C88" s="54"/>
      <c r="D88" s="54">
        <f t="shared" si="8"/>
        <v>0.32500000000000001</v>
      </c>
      <c r="E88" s="55"/>
      <c r="F88" s="43"/>
      <c r="G88" s="54">
        <f>(BAWANA!Q85+BAWANA!R85+BAWANA!S85+BAWANA!T85)/4000</f>
        <v>0.08</v>
      </c>
      <c r="H88" s="54">
        <f>(BAWANA!U85+BAWANA!V85)/4000</f>
        <v>7.2499999999999995E-2</v>
      </c>
      <c r="I88" s="54"/>
      <c r="J88" s="54">
        <f t="shared" si="9"/>
        <v>0.1525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0.245</v>
      </c>
      <c r="C89" s="54"/>
      <c r="D89" s="54">
        <f t="shared" si="8"/>
        <v>0.32500000000000001</v>
      </c>
      <c r="E89" s="55"/>
      <c r="F89" s="43"/>
      <c r="G89" s="54">
        <f>(BAWANA!Q86+BAWANA!R86+BAWANA!S86+BAWANA!T86)/4000</f>
        <v>0.08</v>
      </c>
      <c r="H89" s="54">
        <f>(BAWANA!U86+BAWANA!V86)/4000</f>
        <v>7.2499999999999995E-2</v>
      </c>
      <c r="I89" s="54"/>
      <c r="J89" s="54">
        <f t="shared" si="9"/>
        <v>0.1525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0.245</v>
      </c>
      <c r="C90" s="54"/>
      <c r="D90" s="54">
        <f t="shared" si="8"/>
        <v>0.32500000000000001</v>
      </c>
      <c r="E90" s="55"/>
      <c r="F90" s="43"/>
      <c r="G90" s="54">
        <f>(BAWANA!Q87+BAWANA!R87+BAWANA!S87+BAWANA!T87)/4000</f>
        <v>0.08</v>
      </c>
      <c r="H90" s="54">
        <f>(BAWANA!U87+BAWANA!V87)/4000</f>
        <v>6.4879999999999993E-2</v>
      </c>
      <c r="I90" s="54"/>
      <c r="J90" s="54">
        <f t="shared" si="9"/>
        <v>0.14488000000000001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0.245</v>
      </c>
      <c r="C91" s="54"/>
      <c r="D91" s="54">
        <f t="shared" si="8"/>
        <v>0.32500000000000001</v>
      </c>
      <c r="E91" s="55"/>
      <c r="F91" s="43"/>
      <c r="G91" s="54">
        <f>(BAWANA!Q88+BAWANA!R88+BAWANA!S88+BAWANA!T88)/4000</f>
        <v>0.08</v>
      </c>
      <c r="H91" s="54">
        <f>(BAWANA!U88+BAWANA!V88)/4000</f>
        <v>7.2499999999999995E-2</v>
      </c>
      <c r="I91" s="54"/>
      <c r="J91" s="54">
        <f t="shared" si="9"/>
        <v>0.1525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0.245</v>
      </c>
      <c r="C92" s="54"/>
      <c r="D92" s="54">
        <f t="shared" si="8"/>
        <v>0.32500000000000001</v>
      </c>
      <c r="E92" s="55"/>
      <c r="F92" s="43"/>
      <c r="G92" s="54">
        <f>(BAWANA!Q89+BAWANA!R89+BAWANA!S89+BAWANA!T89)/4000</f>
        <v>0.08</v>
      </c>
      <c r="H92" s="54">
        <f>(BAWANA!U89+BAWANA!V89)/4000</f>
        <v>7.2499999999999995E-2</v>
      </c>
      <c r="I92" s="54"/>
      <c r="J92" s="54">
        <f t="shared" si="9"/>
        <v>0.1525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0.245</v>
      </c>
      <c r="C93" s="54"/>
      <c r="D93" s="54">
        <f t="shared" si="8"/>
        <v>0.32500000000000001</v>
      </c>
      <c r="E93" s="55"/>
      <c r="F93" s="43"/>
      <c r="G93" s="54">
        <f>(BAWANA!Q90+BAWANA!R90+BAWANA!S90+BAWANA!T90)/4000</f>
        <v>0.08</v>
      </c>
      <c r="H93" s="54">
        <f>(BAWANA!U90+BAWANA!V90)/4000</f>
        <v>7.2499999999999995E-2</v>
      </c>
      <c r="I93" s="54"/>
      <c r="J93" s="54">
        <f t="shared" si="9"/>
        <v>0.1525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0.245</v>
      </c>
      <c r="C94" s="54"/>
      <c r="D94" s="54">
        <f t="shared" si="8"/>
        <v>0.32500000000000001</v>
      </c>
      <c r="E94" s="55"/>
      <c r="F94" s="43"/>
      <c r="G94" s="54">
        <f>(BAWANA!Q91+BAWANA!R91+BAWANA!S91+BAWANA!T91)/4000</f>
        <v>0.08</v>
      </c>
      <c r="H94" s="54">
        <f>(BAWANA!U91+BAWANA!V91)/4000</f>
        <v>7.2499999999999995E-2</v>
      </c>
      <c r="I94" s="54"/>
      <c r="J94" s="54">
        <f t="shared" si="9"/>
        <v>0.1525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0.245</v>
      </c>
      <c r="C95" s="54"/>
      <c r="D95" s="54">
        <f t="shared" si="8"/>
        <v>0.32500000000000001</v>
      </c>
      <c r="E95" s="55"/>
      <c r="F95" s="43"/>
      <c r="G95" s="54">
        <f>(BAWANA!Q92+BAWANA!R92+BAWANA!S92+BAWANA!T92)/4000</f>
        <v>0.08</v>
      </c>
      <c r="H95" s="54">
        <f>(BAWANA!U92+BAWANA!V92)/4000</f>
        <v>7.2499999999999995E-2</v>
      </c>
      <c r="I95" s="54"/>
      <c r="J95" s="54">
        <f t="shared" si="9"/>
        <v>0.1525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0.245</v>
      </c>
      <c r="C96" s="54"/>
      <c r="D96" s="54">
        <f t="shared" si="8"/>
        <v>0.32500000000000001</v>
      </c>
      <c r="E96" s="55"/>
      <c r="F96" s="43"/>
      <c r="G96" s="54">
        <f>(BAWANA!Q93+BAWANA!R93+BAWANA!S93+BAWANA!T93)/4000</f>
        <v>0.08</v>
      </c>
      <c r="H96" s="54">
        <f>(BAWANA!U93+BAWANA!V93)/4000</f>
        <v>7.2499999999999995E-2</v>
      </c>
      <c r="I96" s="54"/>
      <c r="J96" s="54">
        <f t="shared" si="9"/>
        <v>0.1525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0.245</v>
      </c>
      <c r="C97" s="54"/>
      <c r="D97" s="54">
        <f t="shared" si="8"/>
        <v>0.32500000000000001</v>
      </c>
      <c r="E97" s="55"/>
      <c r="F97" s="43"/>
      <c r="G97" s="54">
        <f>(BAWANA!Q94+BAWANA!R94+BAWANA!S94+BAWANA!T94)/4000</f>
        <v>0.08</v>
      </c>
      <c r="H97" s="54">
        <f>(BAWANA!U94+BAWANA!V94)/4000</f>
        <v>7.2499999999999995E-2</v>
      </c>
      <c r="I97" s="54"/>
      <c r="J97" s="54">
        <f t="shared" si="9"/>
        <v>0.1525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0.245</v>
      </c>
      <c r="C98" s="54"/>
      <c r="D98" s="54">
        <f t="shared" si="8"/>
        <v>0.32500000000000001</v>
      </c>
      <c r="E98" s="55"/>
      <c r="F98" s="43"/>
      <c r="G98" s="54">
        <f>(BAWANA!Q95+BAWANA!R95+BAWANA!S95+BAWANA!T95)/4000</f>
        <v>0.08</v>
      </c>
      <c r="H98" s="54">
        <f>(BAWANA!U95+BAWANA!V95)/4000</f>
        <v>7.2499999999999995E-2</v>
      </c>
      <c r="I98" s="54"/>
      <c r="J98" s="54">
        <f t="shared" si="9"/>
        <v>0.1525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0.245</v>
      </c>
      <c r="C99" s="54"/>
      <c r="D99" s="54">
        <f t="shared" si="8"/>
        <v>0.32500000000000001</v>
      </c>
      <c r="E99" s="55"/>
      <c r="F99" s="43"/>
      <c r="G99" s="54">
        <f>(BAWANA!Q96+BAWANA!R96+BAWANA!S96+BAWANA!T96)/4000</f>
        <v>0.08</v>
      </c>
      <c r="H99" s="54">
        <f>(BAWANA!U96+BAWANA!V96)/4000</f>
        <v>7.2499999999999995E-2</v>
      </c>
      <c r="I99" s="54"/>
      <c r="J99" s="54">
        <f t="shared" si="9"/>
        <v>0.1525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0.245</v>
      </c>
      <c r="C100" s="54"/>
      <c r="D100" s="54">
        <f t="shared" si="8"/>
        <v>0.32500000000000001</v>
      </c>
      <c r="E100" s="55"/>
      <c r="F100" s="43"/>
      <c r="G100" s="54">
        <f>(BAWANA!Q97+BAWANA!R97+BAWANA!S97+BAWANA!T97)/4000</f>
        <v>0.08</v>
      </c>
      <c r="H100" s="54">
        <f>(BAWANA!U97+BAWANA!V97)/4000</f>
        <v>7.2499999999999995E-2</v>
      </c>
      <c r="I100" s="54"/>
      <c r="J100" s="54">
        <f t="shared" si="9"/>
        <v>0.1525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0.245</v>
      </c>
      <c r="C101" s="54"/>
      <c r="D101" s="54">
        <f t="shared" si="8"/>
        <v>0.32500000000000001</v>
      </c>
      <c r="E101" s="55"/>
      <c r="F101" s="43"/>
      <c r="G101" s="54">
        <f>(BAWANA!Q98+BAWANA!R98+BAWANA!S98+BAWANA!T98)/4000</f>
        <v>0.08</v>
      </c>
      <c r="H101" s="54">
        <f>(BAWANA!U98+BAWANA!V98)/4000</f>
        <v>7.2499999999999995E-2</v>
      </c>
      <c r="I101" s="54"/>
      <c r="J101" s="54">
        <f t="shared" si="9"/>
        <v>0.1525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23.28</v>
      </c>
      <c r="C102" s="54">
        <f t="shared" si="14"/>
        <v>0</v>
      </c>
      <c r="D102" s="54">
        <f t="shared" si="14"/>
        <v>30.959999999999997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5.0310249999999996</v>
      </c>
      <c r="I102" s="54"/>
      <c r="J102" s="54">
        <f t="shared" si="14"/>
        <v>12.711024999999992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31.82</v>
      </c>
      <c r="I3" s="95">
        <v>28.64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-80</v>
      </c>
      <c r="Q3" s="95">
        <v>0</v>
      </c>
      <c r="R3" s="95">
        <v>0</v>
      </c>
      <c r="S3" s="114">
        <v>0</v>
      </c>
      <c r="U3" s="115">
        <v>-80</v>
      </c>
      <c r="V3" s="116">
        <v>60.46</v>
      </c>
      <c r="W3">
        <v>31.82</v>
      </c>
      <c r="X3">
        <v>28.64</v>
      </c>
      <c r="Y3">
        <v>0</v>
      </c>
      <c r="Z3">
        <v>0</v>
      </c>
      <c r="AA3">
        <v>0</v>
      </c>
      <c r="AB3">
        <v>-80</v>
      </c>
    </row>
    <row r="4" spans="1:28">
      <c r="B4" t="s">
        <v>263</v>
      </c>
      <c r="G4" t="s">
        <v>46</v>
      </c>
      <c r="H4" s="115">
        <v>25.89</v>
      </c>
      <c r="I4" s="88">
        <v>29.13</v>
      </c>
      <c r="J4" s="88">
        <v>0</v>
      </c>
      <c r="K4" s="88">
        <v>0</v>
      </c>
      <c r="L4" s="88">
        <v>0</v>
      </c>
      <c r="M4" s="116">
        <v>0.39</v>
      </c>
      <c r="N4" s="115">
        <v>0</v>
      </c>
      <c r="O4" s="88">
        <v>0</v>
      </c>
      <c r="P4" s="88">
        <v>-90</v>
      </c>
      <c r="Q4" s="88">
        <v>0</v>
      </c>
      <c r="R4" s="88">
        <v>0</v>
      </c>
      <c r="S4" s="116">
        <v>0</v>
      </c>
      <c r="U4" s="115">
        <v>-90</v>
      </c>
      <c r="V4" s="116">
        <v>55.41</v>
      </c>
      <c r="W4">
        <v>25.89</v>
      </c>
      <c r="X4">
        <v>29.13</v>
      </c>
      <c r="Y4">
        <v>0</v>
      </c>
      <c r="Z4">
        <v>0</v>
      </c>
      <c r="AA4">
        <v>0.39</v>
      </c>
      <c r="AB4">
        <v>-90</v>
      </c>
    </row>
    <row r="5" spans="1:28">
      <c r="G5" t="s">
        <v>47</v>
      </c>
      <c r="H5" s="115">
        <v>0</v>
      </c>
      <c r="I5" s="88">
        <v>5.71</v>
      </c>
      <c r="J5" s="88">
        <v>0</v>
      </c>
      <c r="K5" s="88">
        <v>0</v>
      </c>
      <c r="L5" s="88">
        <v>0</v>
      </c>
      <c r="M5" s="116">
        <v>0</v>
      </c>
      <c r="N5" s="115">
        <v>-30</v>
      </c>
      <c r="O5" s="88">
        <v>0</v>
      </c>
      <c r="P5" s="88">
        <v>-80</v>
      </c>
      <c r="Q5" s="88">
        <v>-15</v>
      </c>
      <c r="R5" s="88">
        <v>0</v>
      </c>
      <c r="S5" s="116">
        <v>0</v>
      </c>
      <c r="U5" s="115">
        <v>-125</v>
      </c>
      <c r="V5" s="116">
        <v>5.71</v>
      </c>
      <c r="W5">
        <v>-30</v>
      </c>
      <c r="X5">
        <v>5.71</v>
      </c>
      <c r="Y5">
        <v>0</v>
      </c>
      <c r="Z5">
        <v>-15</v>
      </c>
      <c r="AA5">
        <v>0</v>
      </c>
      <c r="AB5">
        <v>-80</v>
      </c>
    </row>
    <row r="6" spans="1:28">
      <c r="G6" t="s">
        <v>48</v>
      </c>
      <c r="H6" s="115">
        <v>0</v>
      </c>
      <c r="I6" s="88">
        <v>6.17</v>
      </c>
      <c r="J6" s="88">
        <v>0</v>
      </c>
      <c r="K6" s="88">
        <v>0</v>
      </c>
      <c r="L6" s="88">
        <v>0</v>
      </c>
      <c r="M6" s="116">
        <v>0</v>
      </c>
      <c r="N6" s="115">
        <v>-60</v>
      </c>
      <c r="O6" s="88">
        <v>0</v>
      </c>
      <c r="P6" s="88">
        <v>-100</v>
      </c>
      <c r="Q6" s="88">
        <v>-60</v>
      </c>
      <c r="R6" s="88">
        <v>0</v>
      </c>
      <c r="S6" s="116">
        <v>0</v>
      </c>
      <c r="U6" s="115">
        <v>-220</v>
      </c>
      <c r="V6" s="116">
        <v>6.17</v>
      </c>
      <c r="W6">
        <v>-60</v>
      </c>
      <c r="X6">
        <v>6.17</v>
      </c>
      <c r="Y6">
        <v>0</v>
      </c>
      <c r="Z6">
        <v>-60</v>
      </c>
      <c r="AA6">
        <v>0</v>
      </c>
      <c r="AB6">
        <v>-100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-57</v>
      </c>
      <c r="O7" s="88">
        <v>-85</v>
      </c>
      <c r="P7" s="88">
        <v>-110</v>
      </c>
      <c r="Q7" s="88">
        <v>-10</v>
      </c>
      <c r="R7" s="88">
        <v>0</v>
      </c>
      <c r="S7" s="116">
        <v>0</v>
      </c>
      <c r="U7" s="115">
        <v>-262</v>
      </c>
      <c r="V7" s="116">
        <v>0</v>
      </c>
      <c r="W7">
        <v>-57</v>
      </c>
      <c r="X7">
        <v>-85</v>
      </c>
      <c r="Y7">
        <v>0</v>
      </c>
      <c r="Z7">
        <v>-10</v>
      </c>
      <c r="AA7">
        <v>0</v>
      </c>
      <c r="AB7">
        <v>-110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-74</v>
      </c>
      <c r="O8" s="88">
        <v>-110</v>
      </c>
      <c r="P8" s="88">
        <v>-110</v>
      </c>
      <c r="Q8" s="88">
        <v>-10</v>
      </c>
      <c r="R8" s="88">
        <v>0</v>
      </c>
      <c r="S8" s="116">
        <v>0</v>
      </c>
      <c r="U8" s="115">
        <v>-304</v>
      </c>
      <c r="V8" s="116">
        <v>0</v>
      </c>
      <c r="W8">
        <v>-74</v>
      </c>
      <c r="X8">
        <v>-110</v>
      </c>
      <c r="Y8">
        <v>0</v>
      </c>
      <c r="Z8">
        <v>-10</v>
      </c>
      <c r="AA8">
        <v>0</v>
      </c>
      <c r="AB8">
        <v>-110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-188</v>
      </c>
      <c r="O9" s="88">
        <v>-145</v>
      </c>
      <c r="P9" s="88">
        <v>-160</v>
      </c>
      <c r="Q9" s="88">
        <v>-10</v>
      </c>
      <c r="R9" s="88">
        <v>0</v>
      </c>
      <c r="S9" s="116">
        <v>0</v>
      </c>
      <c r="U9" s="115">
        <v>-503</v>
      </c>
      <c r="V9" s="116">
        <v>0</v>
      </c>
      <c r="W9">
        <v>-188</v>
      </c>
      <c r="X9">
        <v>-145</v>
      </c>
      <c r="Y9">
        <v>0</v>
      </c>
      <c r="Z9">
        <v>-10</v>
      </c>
      <c r="AA9">
        <v>0</v>
      </c>
      <c r="AB9">
        <v>-160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-191</v>
      </c>
      <c r="O10" s="88">
        <v>-112</v>
      </c>
      <c r="P10" s="88">
        <v>-100</v>
      </c>
      <c r="Q10" s="88">
        <v>-5</v>
      </c>
      <c r="R10" s="88">
        <v>0</v>
      </c>
      <c r="S10" s="116">
        <v>0</v>
      </c>
      <c r="U10" s="115">
        <v>-408</v>
      </c>
      <c r="V10" s="116">
        <v>0</v>
      </c>
      <c r="W10">
        <v>-191</v>
      </c>
      <c r="X10">
        <v>-112</v>
      </c>
      <c r="Y10">
        <v>0</v>
      </c>
      <c r="Z10">
        <v>-5</v>
      </c>
      <c r="AA10">
        <v>0</v>
      </c>
      <c r="AB10">
        <v>-100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-30</v>
      </c>
      <c r="O11" s="88">
        <v>-55</v>
      </c>
      <c r="P11" s="88">
        <v>-110</v>
      </c>
      <c r="Q11" s="88">
        <v>-60</v>
      </c>
      <c r="R11" s="88">
        <v>0</v>
      </c>
      <c r="S11" s="116">
        <v>0</v>
      </c>
      <c r="U11" s="115">
        <v>-255</v>
      </c>
      <c r="V11" s="116">
        <v>0</v>
      </c>
      <c r="W11">
        <v>-30</v>
      </c>
      <c r="X11">
        <v>-55</v>
      </c>
      <c r="Y11">
        <v>0</v>
      </c>
      <c r="Z11">
        <v>-60</v>
      </c>
      <c r="AA11">
        <v>0</v>
      </c>
      <c r="AB11">
        <v>-110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-49</v>
      </c>
      <c r="O12" s="88">
        <v>-59</v>
      </c>
      <c r="P12" s="88">
        <v>-110</v>
      </c>
      <c r="Q12" s="88">
        <v>-5</v>
      </c>
      <c r="R12" s="88">
        <v>0</v>
      </c>
      <c r="S12" s="116">
        <v>0</v>
      </c>
      <c r="U12" s="115">
        <v>-223</v>
      </c>
      <c r="V12" s="116">
        <v>0</v>
      </c>
      <c r="W12">
        <v>-49</v>
      </c>
      <c r="X12">
        <v>-59</v>
      </c>
      <c r="Y12">
        <v>0</v>
      </c>
      <c r="Z12">
        <v>-5</v>
      </c>
      <c r="AA12">
        <v>0</v>
      </c>
      <c r="AB12">
        <v>-110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-95</v>
      </c>
      <c r="O13" s="88">
        <v>-20</v>
      </c>
      <c r="P13" s="88">
        <v>-160</v>
      </c>
      <c r="Q13" s="88">
        <v>-5</v>
      </c>
      <c r="R13" s="88">
        <v>0</v>
      </c>
      <c r="S13" s="116">
        <v>0</v>
      </c>
      <c r="U13" s="115">
        <v>-280</v>
      </c>
      <c r="V13" s="116">
        <v>0</v>
      </c>
      <c r="W13">
        <v>-95</v>
      </c>
      <c r="X13">
        <v>-20</v>
      </c>
      <c r="Y13">
        <v>0</v>
      </c>
      <c r="Z13">
        <v>-5</v>
      </c>
      <c r="AA13">
        <v>0</v>
      </c>
      <c r="AB13">
        <v>-160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-73</v>
      </c>
      <c r="O14" s="88">
        <v>-17</v>
      </c>
      <c r="P14" s="88">
        <v>-110</v>
      </c>
      <c r="Q14" s="88">
        <v>-5</v>
      </c>
      <c r="R14" s="88">
        <v>0</v>
      </c>
      <c r="S14" s="116">
        <v>0</v>
      </c>
      <c r="U14" s="115">
        <v>-205</v>
      </c>
      <c r="V14" s="116">
        <v>0</v>
      </c>
      <c r="W14">
        <v>-73</v>
      </c>
      <c r="X14">
        <v>-17</v>
      </c>
      <c r="Y14">
        <v>0</v>
      </c>
      <c r="Z14">
        <v>-5</v>
      </c>
      <c r="AA14">
        <v>0</v>
      </c>
      <c r="AB14">
        <v>-110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-32</v>
      </c>
      <c r="O15" s="88">
        <v>-66</v>
      </c>
      <c r="P15" s="88">
        <v>-150</v>
      </c>
      <c r="Q15" s="88">
        <v>0</v>
      </c>
      <c r="R15" s="88">
        <v>0</v>
      </c>
      <c r="S15" s="116">
        <v>0</v>
      </c>
      <c r="U15" s="115">
        <v>-248</v>
      </c>
      <c r="V15" s="116">
        <v>0</v>
      </c>
      <c r="W15">
        <v>-32</v>
      </c>
      <c r="X15">
        <v>-66</v>
      </c>
      <c r="Y15">
        <v>0</v>
      </c>
      <c r="Z15">
        <v>0</v>
      </c>
      <c r="AA15">
        <v>0</v>
      </c>
      <c r="AB15">
        <v>-150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-21</v>
      </c>
      <c r="O16" s="88">
        <v>-15</v>
      </c>
      <c r="P16" s="88">
        <v>-100</v>
      </c>
      <c r="Q16" s="88">
        <v>-20</v>
      </c>
      <c r="R16" s="88">
        <v>0</v>
      </c>
      <c r="S16" s="116">
        <v>0</v>
      </c>
      <c r="U16" s="115">
        <v>-156</v>
      </c>
      <c r="V16" s="116">
        <v>0</v>
      </c>
      <c r="W16">
        <v>-21</v>
      </c>
      <c r="X16">
        <v>-15</v>
      </c>
      <c r="Y16">
        <v>0</v>
      </c>
      <c r="Z16">
        <v>-20</v>
      </c>
      <c r="AA16">
        <v>0</v>
      </c>
      <c r="AB16">
        <v>-100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-41</v>
      </c>
      <c r="O17" s="88">
        <v>-26</v>
      </c>
      <c r="P17" s="88">
        <v>-100</v>
      </c>
      <c r="Q17" s="88">
        <v>0</v>
      </c>
      <c r="R17" s="88">
        <v>0</v>
      </c>
      <c r="S17" s="116">
        <v>0</v>
      </c>
      <c r="U17" s="115">
        <v>-167</v>
      </c>
      <c r="V17" s="116">
        <v>0</v>
      </c>
      <c r="W17">
        <v>-41</v>
      </c>
      <c r="X17">
        <v>-26</v>
      </c>
      <c r="Y17">
        <v>0</v>
      </c>
      <c r="Z17">
        <v>0</v>
      </c>
      <c r="AA17">
        <v>0</v>
      </c>
      <c r="AB17">
        <v>-100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1.94</v>
      </c>
      <c r="N18" s="115">
        <v>-38</v>
      </c>
      <c r="O18" s="88">
        <v>-43</v>
      </c>
      <c r="P18" s="88">
        <v>-100</v>
      </c>
      <c r="Q18" s="88">
        <v>0</v>
      </c>
      <c r="R18" s="88">
        <v>0</v>
      </c>
      <c r="S18" s="116">
        <v>0</v>
      </c>
      <c r="U18" s="115">
        <v>-181</v>
      </c>
      <c r="V18" s="116">
        <v>1.94</v>
      </c>
      <c r="W18">
        <v>-38</v>
      </c>
      <c r="X18">
        <v>-43</v>
      </c>
      <c r="Y18">
        <v>0</v>
      </c>
      <c r="Z18">
        <v>0</v>
      </c>
      <c r="AA18">
        <v>1.94</v>
      </c>
      <c r="AB18">
        <v>-100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-60</v>
      </c>
      <c r="O19" s="88">
        <v>-58</v>
      </c>
      <c r="P19" s="88">
        <v>-160</v>
      </c>
      <c r="Q19" s="88">
        <v>0</v>
      </c>
      <c r="R19" s="88">
        <v>0</v>
      </c>
      <c r="S19" s="116">
        <v>0</v>
      </c>
      <c r="U19" s="115">
        <v>-278</v>
      </c>
      <c r="V19" s="116">
        <v>0</v>
      </c>
      <c r="W19">
        <v>-60</v>
      </c>
      <c r="X19">
        <v>-58</v>
      </c>
      <c r="Y19">
        <v>0</v>
      </c>
      <c r="Z19">
        <v>0</v>
      </c>
      <c r="AA19">
        <v>0</v>
      </c>
      <c r="AB19">
        <v>-160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0.57999999999999996</v>
      </c>
      <c r="N20" s="115">
        <v>-42</v>
      </c>
      <c r="O20" s="88">
        <v>-109</v>
      </c>
      <c r="P20" s="88">
        <v>-115</v>
      </c>
      <c r="Q20" s="88">
        <v>0</v>
      </c>
      <c r="R20" s="88">
        <v>0</v>
      </c>
      <c r="S20" s="116">
        <v>0</v>
      </c>
      <c r="U20" s="115">
        <v>-266</v>
      </c>
      <c r="V20" s="116">
        <v>0.57999999999999996</v>
      </c>
      <c r="W20">
        <v>-42</v>
      </c>
      <c r="X20">
        <v>-109</v>
      </c>
      <c r="Y20">
        <v>0</v>
      </c>
      <c r="Z20">
        <v>0</v>
      </c>
      <c r="AA20">
        <v>0.57999999999999996</v>
      </c>
      <c r="AB20">
        <v>-115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0.65</v>
      </c>
      <c r="N21" s="115">
        <v>-22</v>
      </c>
      <c r="O21" s="88">
        <v>-78</v>
      </c>
      <c r="P21" s="88">
        <v>-115</v>
      </c>
      <c r="Q21" s="88">
        <v>0</v>
      </c>
      <c r="R21" s="88">
        <v>-5.5</v>
      </c>
      <c r="S21" s="116">
        <v>0</v>
      </c>
      <c r="U21" s="115">
        <v>-220.5</v>
      </c>
      <c r="V21" s="116">
        <v>0.65</v>
      </c>
      <c r="W21">
        <v>-22</v>
      </c>
      <c r="X21">
        <v>-78</v>
      </c>
      <c r="Y21">
        <v>-5.5</v>
      </c>
      <c r="Z21">
        <v>0</v>
      </c>
      <c r="AA21">
        <v>0.65</v>
      </c>
      <c r="AB21">
        <v>-115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-12</v>
      </c>
      <c r="O22" s="88">
        <v>-74</v>
      </c>
      <c r="P22" s="88">
        <v>-115</v>
      </c>
      <c r="Q22" s="88">
        <v>-20</v>
      </c>
      <c r="R22" s="88">
        <v>-5.5</v>
      </c>
      <c r="S22" s="116">
        <v>0</v>
      </c>
      <c r="U22" s="115">
        <v>-226.5</v>
      </c>
      <c r="V22" s="116">
        <v>0</v>
      </c>
      <c r="W22">
        <v>-12</v>
      </c>
      <c r="X22">
        <v>-74</v>
      </c>
      <c r="Y22">
        <v>-5.5</v>
      </c>
      <c r="Z22">
        <v>-20</v>
      </c>
      <c r="AA22">
        <v>0</v>
      </c>
      <c r="AB22">
        <v>-115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1.26</v>
      </c>
      <c r="N23" s="115">
        <v>-27</v>
      </c>
      <c r="O23" s="88">
        <v>-39</v>
      </c>
      <c r="P23" s="88">
        <v>-170</v>
      </c>
      <c r="Q23" s="88">
        <v>0</v>
      </c>
      <c r="R23" s="88">
        <v>0</v>
      </c>
      <c r="S23" s="116">
        <v>0</v>
      </c>
      <c r="U23" s="115">
        <v>-236</v>
      </c>
      <c r="V23" s="116">
        <v>1.26</v>
      </c>
      <c r="W23">
        <v>-27</v>
      </c>
      <c r="X23">
        <v>-39</v>
      </c>
      <c r="Y23">
        <v>0</v>
      </c>
      <c r="Z23">
        <v>0</v>
      </c>
      <c r="AA23">
        <v>1.26</v>
      </c>
      <c r="AB23">
        <v>-170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1.57</v>
      </c>
      <c r="N24" s="115">
        <v>-30</v>
      </c>
      <c r="O24" s="88">
        <v>-40</v>
      </c>
      <c r="P24" s="88">
        <v>-115</v>
      </c>
      <c r="Q24" s="88">
        <v>0</v>
      </c>
      <c r="R24" s="88">
        <v>-5.5</v>
      </c>
      <c r="S24" s="116">
        <v>0</v>
      </c>
      <c r="U24" s="115">
        <v>-190.5</v>
      </c>
      <c r="V24" s="116">
        <v>1.57</v>
      </c>
      <c r="W24">
        <v>-30</v>
      </c>
      <c r="X24">
        <v>-40</v>
      </c>
      <c r="Y24">
        <v>-5.5</v>
      </c>
      <c r="Z24">
        <v>0</v>
      </c>
      <c r="AA24">
        <v>1.57</v>
      </c>
      <c r="AB24">
        <v>-115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</v>
      </c>
      <c r="M25" s="116">
        <v>1.89</v>
      </c>
      <c r="N25" s="115">
        <v>-69</v>
      </c>
      <c r="O25" s="88">
        <v>-42</v>
      </c>
      <c r="P25" s="88">
        <v>-115</v>
      </c>
      <c r="Q25" s="88">
        <v>0</v>
      </c>
      <c r="R25" s="88">
        <v>0</v>
      </c>
      <c r="S25" s="116">
        <v>0</v>
      </c>
      <c r="U25" s="115">
        <v>-226</v>
      </c>
      <c r="V25" s="116">
        <v>2.89</v>
      </c>
      <c r="W25">
        <v>-69</v>
      </c>
      <c r="X25">
        <v>-42</v>
      </c>
      <c r="Y25">
        <v>1</v>
      </c>
      <c r="Z25">
        <v>0</v>
      </c>
      <c r="AA25">
        <v>1.89</v>
      </c>
      <c r="AB25">
        <v>-115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1.06</v>
      </c>
      <c r="N26" s="115">
        <v>-48</v>
      </c>
      <c r="O26" s="88">
        <v>-75</v>
      </c>
      <c r="P26" s="88">
        <v>-165</v>
      </c>
      <c r="Q26" s="88">
        <v>0</v>
      </c>
      <c r="R26" s="88">
        <v>-4.5</v>
      </c>
      <c r="S26" s="116">
        <v>0</v>
      </c>
      <c r="U26" s="115">
        <v>-292.5</v>
      </c>
      <c r="V26" s="116">
        <v>1.06</v>
      </c>
      <c r="W26">
        <v>-48</v>
      </c>
      <c r="X26">
        <v>-75</v>
      </c>
      <c r="Y26">
        <v>-4.5</v>
      </c>
      <c r="Z26">
        <v>0</v>
      </c>
      <c r="AA26">
        <v>1.06</v>
      </c>
      <c r="AB26">
        <v>-165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0.42</v>
      </c>
      <c r="N27" s="115">
        <v>-94</v>
      </c>
      <c r="O27" s="88">
        <v>-47</v>
      </c>
      <c r="P27" s="88">
        <v>-165</v>
      </c>
      <c r="Q27" s="88">
        <v>0</v>
      </c>
      <c r="R27" s="88">
        <v>-7</v>
      </c>
      <c r="S27" s="116">
        <v>0</v>
      </c>
      <c r="U27" s="115">
        <v>-313</v>
      </c>
      <c r="V27" s="116">
        <v>0.42</v>
      </c>
      <c r="W27">
        <v>-94</v>
      </c>
      <c r="X27">
        <v>-47</v>
      </c>
      <c r="Y27">
        <v>-7</v>
      </c>
      <c r="Z27">
        <v>0</v>
      </c>
      <c r="AA27">
        <v>0.42</v>
      </c>
      <c r="AB27">
        <v>-165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1.48</v>
      </c>
      <c r="N28" s="115">
        <v>-78</v>
      </c>
      <c r="O28" s="88">
        <v>-36</v>
      </c>
      <c r="P28" s="88">
        <v>-110</v>
      </c>
      <c r="Q28" s="88">
        <v>-15</v>
      </c>
      <c r="R28" s="88">
        <v>-7</v>
      </c>
      <c r="S28" s="116">
        <v>0</v>
      </c>
      <c r="U28" s="115">
        <v>-246</v>
      </c>
      <c r="V28" s="116">
        <v>1.48</v>
      </c>
      <c r="W28">
        <v>-78</v>
      </c>
      <c r="X28">
        <v>-36</v>
      </c>
      <c r="Y28">
        <v>-7</v>
      </c>
      <c r="Z28">
        <v>-15</v>
      </c>
      <c r="AA28">
        <v>1.48</v>
      </c>
      <c r="AB28">
        <v>-110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-90</v>
      </c>
      <c r="O29" s="88">
        <v>0</v>
      </c>
      <c r="P29" s="88">
        <v>-110</v>
      </c>
      <c r="Q29" s="88">
        <v>0</v>
      </c>
      <c r="R29" s="88">
        <v>-6.5</v>
      </c>
      <c r="S29" s="116">
        <v>0</v>
      </c>
      <c r="U29" s="115">
        <v>-206.5</v>
      </c>
      <c r="V29" s="116">
        <v>0</v>
      </c>
      <c r="W29">
        <v>-90</v>
      </c>
      <c r="X29">
        <v>0</v>
      </c>
      <c r="Y29">
        <v>-6.5</v>
      </c>
      <c r="Z29">
        <v>0</v>
      </c>
      <c r="AA29">
        <v>0</v>
      </c>
      <c r="AB29">
        <v>-110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0.76</v>
      </c>
      <c r="N30" s="115">
        <v>-110</v>
      </c>
      <c r="O30" s="88">
        <v>-32</v>
      </c>
      <c r="P30" s="88">
        <v>-110</v>
      </c>
      <c r="Q30" s="88">
        <v>0</v>
      </c>
      <c r="R30" s="88">
        <v>-6.5</v>
      </c>
      <c r="S30" s="116">
        <v>0</v>
      </c>
      <c r="U30" s="115">
        <v>-258.5</v>
      </c>
      <c r="V30" s="116">
        <v>0.76</v>
      </c>
      <c r="W30">
        <v>-110</v>
      </c>
      <c r="X30">
        <v>-32</v>
      </c>
      <c r="Y30">
        <v>-6.5</v>
      </c>
      <c r="Z30">
        <v>0</v>
      </c>
      <c r="AA30">
        <v>0.76</v>
      </c>
      <c r="AB30">
        <v>-110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1.08</v>
      </c>
      <c r="M31" s="116">
        <v>0</v>
      </c>
      <c r="N31" s="115">
        <v>-170</v>
      </c>
      <c r="O31" s="88">
        <v>-30</v>
      </c>
      <c r="P31" s="88">
        <v>-150</v>
      </c>
      <c r="Q31" s="88">
        <v>0</v>
      </c>
      <c r="R31" s="88">
        <v>0</v>
      </c>
      <c r="S31" s="116">
        <v>0</v>
      </c>
      <c r="U31" s="115">
        <v>-350</v>
      </c>
      <c r="V31" s="116">
        <v>1.08</v>
      </c>
      <c r="W31">
        <v>-170</v>
      </c>
      <c r="X31">
        <v>-30</v>
      </c>
      <c r="Y31">
        <v>1.08</v>
      </c>
      <c r="Z31">
        <v>0</v>
      </c>
      <c r="AA31">
        <v>0</v>
      </c>
      <c r="AB31">
        <v>-150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2.86</v>
      </c>
      <c r="N32" s="115">
        <v>-195</v>
      </c>
      <c r="O32" s="88">
        <v>-70</v>
      </c>
      <c r="P32" s="88">
        <v>-80</v>
      </c>
      <c r="Q32" s="88">
        <v>0</v>
      </c>
      <c r="R32" s="88">
        <v>-6</v>
      </c>
      <c r="S32" s="116">
        <v>0</v>
      </c>
      <c r="U32" s="115">
        <v>-351</v>
      </c>
      <c r="V32" s="116">
        <v>2.86</v>
      </c>
      <c r="W32">
        <v>-195</v>
      </c>
      <c r="X32">
        <v>-70</v>
      </c>
      <c r="Y32">
        <v>-6</v>
      </c>
      <c r="Z32">
        <v>0</v>
      </c>
      <c r="AA32">
        <v>2.86</v>
      </c>
      <c r="AB32">
        <v>-80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0.33</v>
      </c>
      <c r="N33" s="115">
        <v>-227</v>
      </c>
      <c r="O33" s="88">
        <v>-45</v>
      </c>
      <c r="P33" s="88">
        <v>-160</v>
      </c>
      <c r="Q33" s="88">
        <v>0</v>
      </c>
      <c r="R33" s="88">
        <v>-6.4</v>
      </c>
      <c r="S33" s="116">
        <v>0</v>
      </c>
      <c r="U33" s="115">
        <v>-438.4</v>
      </c>
      <c r="V33" s="116">
        <v>0.33</v>
      </c>
      <c r="W33">
        <v>-227</v>
      </c>
      <c r="X33">
        <v>-45</v>
      </c>
      <c r="Y33">
        <v>-6.4</v>
      </c>
      <c r="Z33">
        <v>0</v>
      </c>
      <c r="AA33">
        <v>0.33</v>
      </c>
      <c r="AB33">
        <v>-160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-278</v>
      </c>
      <c r="O34" s="88">
        <v>-56</v>
      </c>
      <c r="P34" s="88">
        <v>-100</v>
      </c>
      <c r="Q34" s="88">
        <v>0</v>
      </c>
      <c r="R34" s="88">
        <v>-6.2</v>
      </c>
      <c r="S34" s="116">
        <v>0</v>
      </c>
      <c r="U34" s="115">
        <v>-440.2</v>
      </c>
      <c r="V34" s="116">
        <v>0</v>
      </c>
      <c r="W34">
        <v>-278</v>
      </c>
      <c r="X34">
        <v>-56</v>
      </c>
      <c r="Y34">
        <v>-6.2</v>
      </c>
      <c r="Z34">
        <v>0</v>
      </c>
      <c r="AA34">
        <v>0</v>
      </c>
      <c r="AB34">
        <v>-100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-268</v>
      </c>
      <c r="O35" s="88">
        <v>-51</v>
      </c>
      <c r="P35" s="88">
        <v>-160</v>
      </c>
      <c r="Q35" s="88">
        <v>0</v>
      </c>
      <c r="R35" s="88">
        <v>0</v>
      </c>
      <c r="S35" s="116">
        <v>0</v>
      </c>
      <c r="U35" s="115">
        <v>-479</v>
      </c>
      <c r="V35" s="116">
        <v>0</v>
      </c>
      <c r="W35">
        <v>-268</v>
      </c>
      <c r="X35">
        <v>-51</v>
      </c>
      <c r="Y35">
        <v>0</v>
      </c>
      <c r="Z35">
        <v>0</v>
      </c>
      <c r="AA35">
        <v>0</v>
      </c>
      <c r="AB35">
        <v>-160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-274</v>
      </c>
      <c r="O36" s="88">
        <v>-30</v>
      </c>
      <c r="P36" s="88">
        <v>-115</v>
      </c>
      <c r="Q36" s="88">
        <v>0</v>
      </c>
      <c r="R36" s="88">
        <v>0</v>
      </c>
      <c r="S36" s="116">
        <v>0</v>
      </c>
      <c r="U36" s="115">
        <v>-419</v>
      </c>
      <c r="V36" s="116">
        <v>0</v>
      </c>
      <c r="W36">
        <v>-274</v>
      </c>
      <c r="X36">
        <v>-30</v>
      </c>
      <c r="Y36">
        <v>0</v>
      </c>
      <c r="Z36">
        <v>0</v>
      </c>
      <c r="AA36">
        <v>0</v>
      </c>
      <c r="AB36">
        <v>-115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2.42</v>
      </c>
      <c r="M37" s="116">
        <v>0</v>
      </c>
      <c r="N37" s="115">
        <v>-340</v>
      </c>
      <c r="O37" s="88">
        <v>-52</v>
      </c>
      <c r="P37" s="88">
        <v>-170</v>
      </c>
      <c r="Q37" s="88">
        <v>0</v>
      </c>
      <c r="R37" s="88">
        <v>0</v>
      </c>
      <c r="S37" s="116">
        <v>0</v>
      </c>
      <c r="U37" s="115">
        <v>-562</v>
      </c>
      <c r="V37" s="116">
        <v>2.42</v>
      </c>
      <c r="W37">
        <v>-340</v>
      </c>
      <c r="X37">
        <v>-52</v>
      </c>
      <c r="Y37">
        <v>2.42</v>
      </c>
      <c r="Z37">
        <v>0</v>
      </c>
      <c r="AA37">
        <v>0</v>
      </c>
      <c r="AB37">
        <v>-170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-285.63</v>
      </c>
      <c r="O38" s="88">
        <v>-48</v>
      </c>
      <c r="P38" s="88">
        <v>-110</v>
      </c>
      <c r="Q38" s="88">
        <v>0</v>
      </c>
      <c r="R38" s="88">
        <v>0</v>
      </c>
      <c r="S38" s="116">
        <v>0</v>
      </c>
      <c r="U38" s="115">
        <v>-443.63</v>
      </c>
      <c r="V38" s="116">
        <v>0</v>
      </c>
      <c r="W38">
        <v>-285.63</v>
      </c>
      <c r="X38">
        <v>-48</v>
      </c>
      <c r="Y38">
        <v>0</v>
      </c>
      <c r="Z38">
        <v>0</v>
      </c>
      <c r="AA38">
        <v>0</v>
      </c>
      <c r="AB38">
        <v>-110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-263</v>
      </c>
      <c r="O39" s="88">
        <v>-85</v>
      </c>
      <c r="P39" s="88">
        <v>-135</v>
      </c>
      <c r="Q39" s="88">
        <v>0</v>
      </c>
      <c r="R39" s="88">
        <v>0</v>
      </c>
      <c r="S39" s="116">
        <v>0</v>
      </c>
      <c r="U39" s="115">
        <v>-483</v>
      </c>
      <c r="V39" s="116">
        <v>0</v>
      </c>
      <c r="W39">
        <v>-263</v>
      </c>
      <c r="X39">
        <v>-85</v>
      </c>
      <c r="Y39">
        <v>0</v>
      </c>
      <c r="Z39">
        <v>0</v>
      </c>
      <c r="AA39">
        <v>0</v>
      </c>
      <c r="AB39">
        <v>-135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-235</v>
      </c>
      <c r="O40" s="88">
        <v>-31</v>
      </c>
      <c r="P40" s="88">
        <v>-200</v>
      </c>
      <c r="Q40" s="88">
        <v>0</v>
      </c>
      <c r="R40" s="88">
        <v>0</v>
      </c>
      <c r="S40" s="116">
        <v>0</v>
      </c>
      <c r="U40" s="115">
        <v>-466</v>
      </c>
      <c r="V40" s="116">
        <v>0</v>
      </c>
      <c r="W40">
        <v>-235</v>
      </c>
      <c r="X40">
        <v>-31</v>
      </c>
      <c r="Y40">
        <v>0</v>
      </c>
      <c r="Z40">
        <v>0</v>
      </c>
      <c r="AA40">
        <v>0</v>
      </c>
      <c r="AB40">
        <v>-200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-56</v>
      </c>
      <c r="O41" s="88">
        <v>-31</v>
      </c>
      <c r="P41" s="88">
        <v>-150</v>
      </c>
      <c r="Q41" s="88">
        <v>0</v>
      </c>
      <c r="R41" s="88">
        <v>0</v>
      </c>
      <c r="S41" s="116">
        <v>0</v>
      </c>
      <c r="U41" s="115">
        <v>-237</v>
      </c>
      <c r="V41" s="116">
        <v>0</v>
      </c>
      <c r="W41">
        <v>-56</v>
      </c>
      <c r="X41">
        <v>-31</v>
      </c>
      <c r="Y41">
        <v>0</v>
      </c>
      <c r="Z41">
        <v>0</v>
      </c>
      <c r="AA41">
        <v>0</v>
      </c>
      <c r="AB41">
        <v>-150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-29</v>
      </c>
      <c r="P42" s="88">
        <v>-150</v>
      </c>
      <c r="Q42" s="88">
        <v>0</v>
      </c>
      <c r="R42" s="88">
        <v>0</v>
      </c>
      <c r="S42" s="116">
        <v>0</v>
      </c>
      <c r="U42" s="115">
        <v>-179</v>
      </c>
      <c r="V42" s="116">
        <v>0</v>
      </c>
      <c r="W42">
        <v>0</v>
      </c>
      <c r="X42">
        <v>-29</v>
      </c>
      <c r="Y42">
        <v>0</v>
      </c>
      <c r="Z42">
        <v>0</v>
      </c>
      <c r="AA42">
        <v>0</v>
      </c>
      <c r="AB42">
        <v>-150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2.42</v>
      </c>
      <c r="M43" s="116">
        <v>0</v>
      </c>
      <c r="N43" s="115">
        <v>-46</v>
      </c>
      <c r="O43" s="88">
        <v>-70</v>
      </c>
      <c r="P43" s="88">
        <v>-150</v>
      </c>
      <c r="Q43" s="88">
        <v>0</v>
      </c>
      <c r="R43" s="88">
        <v>0</v>
      </c>
      <c r="S43" s="116">
        <v>0</v>
      </c>
      <c r="U43" s="115">
        <v>-266</v>
      </c>
      <c r="V43" s="116">
        <v>2.42</v>
      </c>
      <c r="W43">
        <v>-46</v>
      </c>
      <c r="X43">
        <v>-70</v>
      </c>
      <c r="Y43">
        <v>2.42</v>
      </c>
      <c r="Z43">
        <v>0</v>
      </c>
      <c r="AA43">
        <v>0</v>
      </c>
      <c r="AB43">
        <v>-150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-55</v>
      </c>
      <c r="P44" s="88">
        <v>-160</v>
      </c>
      <c r="Q44" s="88">
        <v>0</v>
      </c>
      <c r="R44" s="88">
        <v>0</v>
      </c>
      <c r="S44" s="116">
        <v>0</v>
      </c>
      <c r="U44" s="115">
        <v>-215</v>
      </c>
      <c r="V44" s="116">
        <v>0</v>
      </c>
      <c r="W44">
        <v>0</v>
      </c>
      <c r="X44">
        <v>-55</v>
      </c>
      <c r="Y44">
        <v>0</v>
      </c>
      <c r="Z44">
        <v>0</v>
      </c>
      <c r="AA44">
        <v>0</v>
      </c>
      <c r="AB44">
        <v>-160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-113</v>
      </c>
      <c r="O45" s="88">
        <v>-15</v>
      </c>
      <c r="P45" s="88">
        <v>-150</v>
      </c>
      <c r="Q45" s="88">
        <v>-15</v>
      </c>
      <c r="R45" s="88">
        <v>0</v>
      </c>
      <c r="S45" s="116">
        <v>0</v>
      </c>
      <c r="U45" s="115">
        <v>-293</v>
      </c>
      <c r="V45" s="116">
        <v>0</v>
      </c>
      <c r="W45">
        <v>-113</v>
      </c>
      <c r="X45">
        <v>-15</v>
      </c>
      <c r="Y45">
        <v>0</v>
      </c>
      <c r="Z45">
        <v>-15</v>
      </c>
      <c r="AA45">
        <v>0</v>
      </c>
      <c r="AB45">
        <v>-150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-93</v>
      </c>
      <c r="O46" s="88">
        <v>-20</v>
      </c>
      <c r="P46" s="88">
        <v>-170</v>
      </c>
      <c r="Q46" s="88">
        <v>-15</v>
      </c>
      <c r="R46" s="88">
        <v>0</v>
      </c>
      <c r="S46" s="116">
        <v>0</v>
      </c>
      <c r="U46" s="115">
        <v>-298</v>
      </c>
      <c r="V46" s="116">
        <v>0</v>
      </c>
      <c r="W46">
        <v>-93</v>
      </c>
      <c r="X46">
        <v>-20</v>
      </c>
      <c r="Y46">
        <v>0</v>
      </c>
      <c r="Z46">
        <v>-15</v>
      </c>
      <c r="AA46">
        <v>0</v>
      </c>
      <c r="AB46">
        <v>-170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-145</v>
      </c>
      <c r="O47" s="88">
        <v>-30</v>
      </c>
      <c r="P47" s="88">
        <v>-170</v>
      </c>
      <c r="Q47" s="88">
        <v>-60</v>
      </c>
      <c r="R47" s="88">
        <v>0</v>
      </c>
      <c r="S47" s="116">
        <v>0</v>
      </c>
      <c r="U47" s="115">
        <v>-405</v>
      </c>
      <c r="V47" s="116">
        <v>0</v>
      </c>
      <c r="W47">
        <v>-145</v>
      </c>
      <c r="X47">
        <v>-30</v>
      </c>
      <c r="Y47">
        <v>0</v>
      </c>
      <c r="Z47">
        <v>-60</v>
      </c>
      <c r="AA47">
        <v>0</v>
      </c>
      <c r="AB47">
        <v>-170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-77</v>
      </c>
      <c r="O48" s="88">
        <v>-30</v>
      </c>
      <c r="P48" s="88">
        <v>-150</v>
      </c>
      <c r="Q48" s="88">
        <v>-15</v>
      </c>
      <c r="R48" s="88">
        <v>0</v>
      </c>
      <c r="S48" s="116">
        <v>0</v>
      </c>
      <c r="U48" s="115">
        <v>-272</v>
      </c>
      <c r="V48" s="116">
        <v>0</v>
      </c>
      <c r="W48">
        <v>-77</v>
      </c>
      <c r="X48">
        <v>-30</v>
      </c>
      <c r="Y48">
        <v>0</v>
      </c>
      <c r="Z48">
        <v>-15</v>
      </c>
      <c r="AA48">
        <v>0</v>
      </c>
      <c r="AB48">
        <v>-150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5.32</v>
      </c>
      <c r="M49" s="116">
        <v>0</v>
      </c>
      <c r="N49" s="115">
        <v>-45</v>
      </c>
      <c r="O49" s="88">
        <v>-35</v>
      </c>
      <c r="P49" s="88">
        <v>-120</v>
      </c>
      <c r="Q49" s="88">
        <v>-15</v>
      </c>
      <c r="R49" s="88">
        <v>0</v>
      </c>
      <c r="S49" s="116">
        <v>0</v>
      </c>
      <c r="U49" s="115">
        <v>-215</v>
      </c>
      <c r="V49" s="116">
        <v>5.32</v>
      </c>
      <c r="W49">
        <v>-45</v>
      </c>
      <c r="X49">
        <v>-35</v>
      </c>
      <c r="Y49">
        <v>5.32</v>
      </c>
      <c r="Z49">
        <v>-15</v>
      </c>
      <c r="AA49">
        <v>0</v>
      </c>
      <c r="AB49">
        <v>-120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-42</v>
      </c>
      <c r="O50" s="88">
        <v>-35</v>
      </c>
      <c r="P50" s="88">
        <v>-120</v>
      </c>
      <c r="Q50" s="88">
        <v>-15</v>
      </c>
      <c r="R50" s="88">
        <v>0</v>
      </c>
      <c r="S50" s="116">
        <v>0</v>
      </c>
      <c r="U50" s="115">
        <v>-212</v>
      </c>
      <c r="V50" s="116">
        <v>0</v>
      </c>
      <c r="W50">
        <v>-42</v>
      </c>
      <c r="X50">
        <v>-35</v>
      </c>
      <c r="Y50">
        <v>0</v>
      </c>
      <c r="Z50">
        <v>-15</v>
      </c>
      <c r="AA50">
        <v>0</v>
      </c>
      <c r="AB50">
        <v>-120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-107</v>
      </c>
      <c r="O51" s="88">
        <v>-55</v>
      </c>
      <c r="P51" s="88">
        <v>-180</v>
      </c>
      <c r="Q51" s="88">
        <v>-55</v>
      </c>
      <c r="R51" s="88">
        <v>0</v>
      </c>
      <c r="S51" s="116">
        <v>0</v>
      </c>
      <c r="U51" s="115">
        <v>-397</v>
      </c>
      <c r="V51" s="116">
        <v>0</v>
      </c>
      <c r="W51">
        <v>-107</v>
      </c>
      <c r="X51">
        <v>-55</v>
      </c>
      <c r="Y51">
        <v>0</v>
      </c>
      <c r="Z51">
        <v>-55</v>
      </c>
      <c r="AA51">
        <v>0</v>
      </c>
      <c r="AB51">
        <v>-180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-79</v>
      </c>
      <c r="O52" s="88">
        <v>-25</v>
      </c>
      <c r="P52" s="88">
        <v>-150</v>
      </c>
      <c r="Q52" s="88">
        <v>-15</v>
      </c>
      <c r="R52" s="88">
        <v>0</v>
      </c>
      <c r="S52" s="116">
        <v>0</v>
      </c>
      <c r="U52" s="115">
        <v>-269</v>
      </c>
      <c r="V52" s="116">
        <v>0</v>
      </c>
      <c r="W52">
        <v>-79</v>
      </c>
      <c r="X52">
        <v>-25</v>
      </c>
      <c r="Y52">
        <v>0</v>
      </c>
      <c r="Z52">
        <v>-15</v>
      </c>
      <c r="AA52">
        <v>0</v>
      </c>
      <c r="AB52">
        <v>-150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-67</v>
      </c>
      <c r="O53" s="88">
        <v>-10</v>
      </c>
      <c r="P53" s="88">
        <v>-120</v>
      </c>
      <c r="Q53" s="88">
        <v>-15</v>
      </c>
      <c r="R53" s="88">
        <v>0</v>
      </c>
      <c r="S53" s="116">
        <v>0</v>
      </c>
      <c r="U53" s="115">
        <v>-212</v>
      </c>
      <c r="V53" s="116">
        <v>0</v>
      </c>
      <c r="W53">
        <v>-67</v>
      </c>
      <c r="X53">
        <v>-10</v>
      </c>
      <c r="Y53">
        <v>0</v>
      </c>
      <c r="Z53">
        <v>-15</v>
      </c>
      <c r="AA53">
        <v>0</v>
      </c>
      <c r="AB53">
        <v>-120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1.94</v>
      </c>
      <c r="M54" s="116">
        <v>0</v>
      </c>
      <c r="N54" s="115">
        <v>-71</v>
      </c>
      <c r="O54" s="88">
        <v>-30</v>
      </c>
      <c r="P54" s="88">
        <v>-120</v>
      </c>
      <c r="Q54" s="88">
        <v>0</v>
      </c>
      <c r="R54" s="88">
        <v>0</v>
      </c>
      <c r="S54" s="116">
        <v>0</v>
      </c>
      <c r="U54" s="115">
        <v>-221</v>
      </c>
      <c r="V54" s="116">
        <v>1.94</v>
      </c>
      <c r="W54">
        <v>-71</v>
      </c>
      <c r="X54">
        <v>-30</v>
      </c>
      <c r="Y54">
        <v>1.94</v>
      </c>
      <c r="Z54">
        <v>0</v>
      </c>
      <c r="AA54">
        <v>0</v>
      </c>
      <c r="AB54">
        <v>-120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4.84</v>
      </c>
      <c r="M55" s="116">
        <v>0</v>
      </c>
      <c r="N55" s="115">
        <v>-166</v>
      </c>
      <c r="O55" s="88">
        <v>-65</v>
      </c>
      <c r="P55" s="88">
        <v>-190</v>
      </c>
      <c r="Q55" s="88">
        <v>0</v>
      </c>
      <c r="R55" s="88">
        <v>0</v>
      </c>
      <c r="S55" s="116">
        <v>0</v>
      </c>
      <c r="U55" s="115">
        <v>-421</v>
      </c>
      <c r="V55" s="116">
        <v>4.84</v>
      </c>
      <c r="W55">
        <v>-166</v>
      </c>
      <c r="X55">
        <v>-65</v>
      </c>
      <c r="Y55">
        <v>4.84</v>
      </c>
      <c r="Z55">
        <v>0</v>
      </c>
      <c r="AA55">
        <v>0</v>
      </c>
      <c r="AB55">
        <v>-190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-140</v>
      </c>
      <c r="O56" s="88">
        <v>-70</v>
      </c>
      <c r="P56" s="88">
        <v>-130</v>
      </c>
      <c r="Q56" s="88">
        <v>0</v>
      </c>
      <c r="R56" s="88">
        <v>0</v>
      </c>
      <c r="S56" s="116">
        <v>0</v>
      </c>
      <c r="U56" s="115">
        <v>-340</v>
      </c>
      <c r="V56" s="116">
        <v>0</v>
      </c>
      <c r="W56">
        <v>-140</v>
      </c>
      <c r="X56">
        <v>-70</v>
      </c>
      <c r="Y56">
        <v>0</v>
      </c>
      <c r="Z56">
        <v>0</v>
      </c>
      <c r="AA56">
        <v>0</v>
      </c>
      <c r="AB56">
        <v>-130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0.97</v>
      </c>
      <c r="M57" s="116">
        <v>0</v>
      </c>
      <c r="N57" s="115">
        <v>-92</v>
      </c>
      <c r="O57" s="88">
        <v>-50</v>
      </c>
      <c r="P57" s="88">
        <v>-100</v>
      </c>
      <c r="Q57" s="88">
        <v>0</v>
      </c>
      <c r="R57" s="88">
        <v>0</v>
      </c>
      <c r="S57" s="116">
        <v>0</v>
      </c>
      <c r="U57" s="115">
        <v>-242</v>
      </c>
      <c r="V57" s="116">
        <v>0.97</v>
      </c>
      <c r="W57">
        <v>-92</v>
      </c>
      <c r="X57">
        <v>-50</v>
      </c>
      <c r="Y57">
        <v>0.97</v>
      </c>
      <c r="Z57">
        <v>0</v>
      </c>
      <c r="AA57">
        <v>0</v>
      </c>
      <c r="AB57">
        <v>-100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-82</v>
      </c>
      <c r="O58" s="88">
        <v>-35</v>
      </c>
      <c r="P58" s="88">
        <v>-100</v>
      </c>
      <c r="Q58" s="88">
        <v>-15</v>
      </c>
      <c r="R58" s="88">
        <v>0</v>
      </c>
      <c r="S58" s="116">
        <v>0</v>
      </c>
      <c r="U58" s="115">
        <v>-232</v>
      </c>
      <c r="V58" s="116">
        <v>0</v>
      </c>
      <c r="W58">
        <v>-82</v>
      </c>
      <c r="X58">
        <v>-35</v>
      </c>
      <c r="Y58">
        <v>0</v>
      </c>
      <c r="Z58">
        <v>-15</v>
      </c>
      <c r="AA58">
        <v>0</v>
      </c>
      <c r="AB58">
        <v>-100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-63</v>
      </c>
      <c r="O59" s="88">
        <v>-25</v>
      </c>
      <c r="P59" s="88">
        <v>-170</v>
      </c>
      <c r="Q59" s="88">
        <v>-15</v>
      </c>
      <c r="R59" s="88">
        <v>0</v>
      </c>
      <c r="S59" s="116">
        <v>0</v>
      </c>
      <c r="U59" s="115">
        <v>-273</v>
      </c>
      <c r="V59" s="116">
        <v>0</v>
      </c>
      <c r="W59">
        <v>-63</v>
      </c>
      <c r="X59">
        <v>-25</v>
      </c>
      <c r="Y59">
        <v>0</v>
      </c>
      <c r="Z59">
        <v>-15</v>
      </c>
      <c r="AA59">
        <v>0</v>
      </c>
      <c r="AB59">
        <v>-170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-85</v>
      </c>
      <c r="O60" s="88">
        <v>0</v>
      </c>
      <c r="P60" s="88">
        <v>-100</v>
      </c>
      <c r="Q60" s="88">
        <v>-15</v>
      </c>
      <c r="R60" s="88">
        <v>0</v>
      </c>
      <c r="S60" s="116">
        <v>0</v>
      </c>
      <c r="U60" s="115">
        <v>-200</v>
      </c>
      <c r="V60" s="116">
        <v>0</v>
      </c>
      <c r="W60">
        <v>-85</v>
      </c>
      <c r="X60">
        <v>0</v>
      </c>
      <c r="Y60">
        <v>0</v>
      </c>
      <c r="Z60">
        <v>-15</v>
      </c>
      <c r="AA60">
        <v>0</v>
      </c>
      <c r="AB60">
        <v>-100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4.3600000000000003</v>
      </c>
      <c r="M61" s="116">
        <v>0</v>
      </c>
      <c r="N61" s="115">
        <v>-10</v>
      </c>
      <c r="O61" s="88">
        <v>0</v>
      </c>
      <c r="P61" s="88">
        <v>-70</v>
      </c>
      <c r="Q61" s="88">
        <v>-15</v>
      </c>
      <c r="R61" s="88">
        <v>0</v>
      </c>
      <c r="S61" s="116">
        <v>0</v>
      </c>
      <c r="U61" s="115">
        <v>-95</v>
      </c>
      <c r="V61" s="116">
        <v>4.3600000000000003</v>
      </c>
      <c r="W61">
        <v>-10</v>
      </c>
      <c r="X61">
        <v>0</v>
      </c>
      <c r="Y61">
        <v>4.3600000000000003</v>
      </c>
      <c r="Z61">
        <v>-15</v>
      </c>
      <c r="AA61">
        <v>0</v>
      </c>
      <c r="AB61">
        <v>-70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-70</v>
      </c>
      <c r="Q62" s="88">
        <v>-15</v>
      </c>
      <c r="R62" s="88">
        <v>0</v>
      </c>
      <c r="S62" s="116">
        <v>0</v>
      </c>
      <c r="U62" s="115">
        <v>-85</v>
      </c>
      <c r="V62" s="116">
        <v>0</v>
      </c>
      <c r="W62">
        <v>0</v>
      </c>
      <c r="X62">
        <v>0</v>
      </c>
      <c r="Y62">
        <v>0</v>
      </c>
      <c r="Z62">
        <v>-15</v>
      </c>
      <c r="AA62">
        <v>0</v>
      </c>
      <c r="AB62">
        <v>-70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-104</v>
      </c>
      <c r="O63" s="88">
        <v>-15</v>
      </c>
      <c r="P63" s="88">
        <v>-150</v>
      </c>
      <c r="Q63" s="88">
        <v>-60</v>
      </c>
      <c r="R63" s="88">
        <v>0</v>
      </c>
      <c r="S63" s="116">
        <v>0</v>
      </c>
      <c r="U63" s="115">
        <v>-329</v>
      </c>
      <c r="V63" s="116">
        <v>0</v>
      </c>
      <c r="W63">
        <v>-104</v>
      </c>
      <c r="X63">
        <v>-15</v>
      </c>
      <c r="Y63">
        <v>0</v>
      </c>
      <c r="Z63">
        <v>-60</v>
      </c>
      <c r="AA63">
        <v>0</v>
      </c>
      <c r="AB63">
        <v>-150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-120</v>
      </c>
      <c r="O64" s="88">
        <v>0</v>
      </c>
      <c r="P64" s="88">
        <v>-100</v>
      </c>
      <c r="Q64" s="88">
        <v>-5</v>
      </c>
      <c r="R64" s="88">
        <v>0</v>
      </c>
      <c r="S64" s="116">
        <v>0</v>
      </c>
      <c r="U64" s="115">
        <v>-225</v>
      </c>
      <c r="V64" s="116">
        <v>0</v>
      </c>
      <c r="W64">
        <v>-120</v>
      </c>
      <c r="X64">
        <v>0</v>
      </c>
      <c r="Y64">
        <v>0</v>
      </c>
      <c r="Z64">
        <v>-5</v>
      </c>
      <c r="AA64">
        <v>0</v>
      </c>
      <c r="AB64">
        <v>-100</v>
      </c>
    </row>
    <row r="65" spans="7:28">
      <c r="G65" t="s">
        <v>107</v>
      </c>
      <c r="H65" s="115">
        <v>0</v>
      </c>
      <c r="I65" s="88">
        <v>19.36</v>
      </c>
      <c r="J65" s="88">
        <v>0</v>
      </c>
      <c r="K65" s="88">
        <v>0</v>
      </c>
      <c r="L65" s="88">
        <v>0</v>
      </c>
      <c r="M65" s="116">
        <v>0</v>
      </c>
      <c r="N65" s="115">
        <v>-21</v>
      </c>
      <c r="O65" s="88">
        <v>0</v>
      </c>
      <c r="P65" s="88">
        <v>-70</v>
      </c>
      <c r="Q65" s="88">
        <v>-5</v>
      </c>
      <c r="R65" s="88">
        <v>0</v>
      </c>
      <c r="S65" s="116">
        <v>0</v>
      </c>
      <c r="U65" s="115">
        <v>-96</v>
      </c>
      <c r="V65" s="116">
        <v>19.36</v>
      </c>
      <c r="W65">
        <v>-21</v>
      </c>
      <c r="X65">
        <v>19.36</v>
      </c>
      <c r="Y65">
        <v>0</v>
      </c>
      <c r="Z65">
        <v>-5</v>
      </c>
      <c r="AA65">
        <v>0</v>
      </c>
      <c r="AB65">
        <v>-70</v>
      </c>
    </row>
    <row r="66" spans="7:28">
      <c r="G66" t="s">
        <v>108</v>
      </c>
      <c r="H66" s="115">
        <v>0</v>
      </c>
      <c r="I66" s="88">
        <v>9.68</v>
      </c>
      <c r="J66" s="88">
        <v>0</v>
      </c>
      <c r="K66" s="88">
        <v>0</v>
      </c>
      <c r="L66" s="88">
        <v>0</v>
      </c>
      <c r="M66" s="116">
        <v>0</v>
      </c>
      <c r="N66" s="115">
        <v>-13</v>
      </c>
      <c r="O66" s="88">
        <v>0</v>
      </c>
      <c r="P66" s="88">
        <v>-70</v>
      </c>
      <c r="Q66" s="88">
        <v>-5</v>
      </c>
      <c r="R66" s="88">
        <v>0</v>
      </c>
      <c r="S66" s="116">
        <v>0</v>
      </c>
      <c r="U66" s="115">
        <v>-88</v>
      </c>
      <c r="V66" s="116">
        <v>9.68</v>
      </c>
      <c r="W66">
        <v>-13</v>
      </c>
      <c r="X66">
        <v>9.68</v>
      </c>
      <c r="Y66">
        <v>0</v>
      </c>
      <c r="Z66">
        <v>-5</v>
      </c>
      <c r="AA66">
        <v>0</v>
      </c>
      <c r="AB66">
        <v>-70</v>
      </c>
    </row>
    <row r="67" spans="7:28">
      <c r="G67" t="s">
        <v>109</v>
      </c>
      <c r="H67" s="115">
        <v>8.7100000000000009</v>
      </c>
      <c r="I67" s="88">
        <v>14.52</v>
      </c>
      <c r="J67" s="88">
        <v>0</v>
      </c>
      <c r="K67" s="88">
        <v>0</v>
      </c>
      <c r="L67" s="88">
        <v>4.26</v>
      </c>
      <c r="M67" s="116">
        <v>0</v>
      </c>
      <c r="N67" s="115">
        <v>0</v>
      </c>
      <c r="O67" s="88">
        <v>0</v>
      </c>
      <c r="P67" s="88">
        <v>-120</v>
      </c>
      <c r="Q67" s="88">
        <v>0</v>
      </c>
      <c r="R67" s="88">
        <v>0</v>
      </c>
      <c r="S67" s="116">
        <v>0</v>
      </c>
      <c r="U67" s="115">
        <v>-120</v>
      </c>
      <c r="V67" s="116">
        <v>27.49</v>
      </c>
      <c r="W67">
        <v>8.7100000000000009</v>
      </c>
      <c r="X67">
        <v>14.52</v>
      </c>
      <c r="Y67">
        <v>4.26</v>
      </c>
      <c r="Z67">
        <v>0</v>
      </c>
      <c r="AA67">
        <v>0</v>
      </c>
      <c r="AB67">
        <v>-120</v>
      </c>
    </row>
    <row r="68" spans="7:28">
      <c r="G68" t="s">
        <v>110</v>
      </c>
      <c r="H68" s="115">
        <v>26.13</v>
      </c>
      <c r="I68" s="88">
        <v>21.29</v>
      </c>
      <c r="J68" s="88">
        <v>0</v>
      </c>
      <c r="K68" s="88">
        <v>0</v>
      </c>
      <c r="L68" s="88">
        <v>0</v>
      </c>
      <c r="M68" s="116">
        <v>1.65</v>
      </c>
      <c r="N68" s="115">
        <v>0</v>
      </c>
      <c r="O68" s="88">
        <v>0</v>
      </c>
      <c r="P68" s="88">
        <v>-70</v>
      </c>
      <c r="Q68" s="88">
        <v>-45</v>
      </c>
      <c r="R68" s="88">
        <v>-2</v>
      </c>
      <c r="S68" s="116">
        <v>0</v>
      </c>
      <c r="U68" s="115">
        <v>-117</v>
      </c>
      <c r="V68" s="116">
        <v>49.07</v>
      </c>
      <c r="W68">
        <v>26.13</v>
      </c>
      <c r="X68">
        <v>21.29</v>
      </c>
      <c r="Y68">
        <v>-2</v>
      </c>
      <c r="Z68">
        <v>-45</v>
      </c>
      <c r="AA68">
        <v>1.65</v>
      </c>
      <c r="AB68">
        <v>-70</v>
      </c>
    </row>
    <row r="69" spans="7:28">
      <c r="G69" t="s">
        <v>111</v>
      </c>
      <c r="H69" s="115">
        <v>26.88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-50</v>
      </c>
      <c r="Q69" s="88">
        <v>0</v>
      </c>
      <c r="R69" s="88">
        <v>0</v>
      </c>
      <c r="S69" s="116">
        <v>0</v>
      </c>
      <c r="U69" s="115">
        <v>-50</v>
      </c>
      <c r="V69" s="116">
        <v>26.88</v>
      </c>
      <c r="W69">
        <v>26.88</v>
      </c>
      <c r="X69">
        <v>0</v>
      </c>
      <c r="Y69">
        <v>0</v>
      </c>
      <c r="Z69">
        <v>0</v>
      </c>
      <c r="AA69">
        <v>0</v>
      </c>
      <c r="AB69">
        <v>-50</v>
      </c>
    </row>
    <row r="70" spans="7:28">
      <c r="G70" t="s">
        <v>112</v>
      </c>
      <c r="H70" s="115">
        <v>31.4</v>
      </c>
      <c r="I70" s="88">
        <v>24.15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-45</v>
      </c>
      <c r="Q70" s="88">
        <v>0</v>
      </c>
      <c r="R70" s="88">
        <v>0</v>
      </c>
      <c r="S70" s="116">
        <v>0</v>
      </c>
      <c r="U70" s="115">
        <v>-45</v>
      </c>
      <c r="V70" s="116">
        <v>55.55</v>
      </c>
      <c r="W70">
        <v>31.4</v>
      </c>
      <c r="X70">
        <v>24.15</v>
      </c>
      <c r="Y70">
        <v>0</v>
      </c>
      <c r="Z70">
        <v>0</v>
      </c>
      <c r="AA70">
        <v>0</v>
      </c>
      <c r="AB70">
        <v>-45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-15</v>
      </c>
      <c r="O71" s="88">
        <v>0</v>
      </c>
      <c r="P71" s="88">
        <v>-98</v>
      </c>
      <c r="Q71" s="88">
        <v>0</v>
      </c>
      <c r="R71" s="88">
        <v>0</v>
      </c>
      <c r="S71" s="116">
        <v>0</v>
      </c>
      <c r="U71" s="115">
        <v>-113</v>
      </c>
      <c r="V71" s="116">
        <v>0</v>
      </c>
      <c r="W71">
        <v>-15</v>
      </c>
      <c r="X71">
        <v>0</v>
      </c>
      <c r="Y71">
        <v>0</v>
      </c>
      <c r="Z71">
        <v>0</v>
      </c>
      <c r="AA71">
        <v>0</v>
      </c>
      <c r="AB71">
        <v>-98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-10</v>
      </c>
      <c r="P72" s="88">
        <v>-40</v>
      </c>
      <c r="Q72" s="88">
        <v>0</v>
      </c>
      <c r="R72" s="88">
        <v>0</v>
      </c>
      <c r="S72" s="116">
        <v>0</v>
      </c>
      <c r="U72" s="115">
        <v>-50</v>
      </c>
      <c r="V72" s="116">
        <v>0</v>
      </c>
      <c r="W72">
        <v>0</v>
      </c>
      <c r="X72">
        <v>-10</v>
      </c>
      <c r="Y72">
        <v>0</v>
      </c>
      <c r="Z72">
        <v>0</v>
      </c>
      <c r="AA72">
        <v>0</v>
      </c>
      <c r="AB72">
        <v>-40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9.4</v>
      </c>
      <c r="L73" s="88">
        <v>0.56000000000000005</v>
      </c>
      <c r="M73" s="116">
        <v>0</v>
      </c>
      <c r="N73" s="115">
        <v>0</v>
      </c>
      <c r="O73" s="88">
        <v>0</v>
      </c>
      <c r="P73" s="88">
        <v>-45</v>
      </c>
      <c r="Q73" s="88">
        <v>0</v>
      </c>
      <c r="R73" s="88">
        <v>0</v>
      </c>
      <c r="S73" s="116">
        <v>0</v>
      </c>
      <c r="U73" s="115">
        <v>-45</v>
      </c>
      <c r="V73" s="116">
        <v>9.9600000000000009</v>
      </c>
      <c r="W73">
        <v>0</v>
      </c>
      <c r="X73">
        <v>0</v>
      </c>
      <c r="Y73">
        <v>0.56000000000000005</v>
      </c>
      <c r="Z73">
        <v>9.4</v>
      </c>
      <c r="AA73">
        <v>0</v>
      </c>
      <c r="AB73">
        <v>-45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12.66</v>
      </c>
      <c r="L74" s="88">
        <v>0</v>
      </c>
      <c r="M74" s="116">
        <v>1.37</v>
      </c>
      <c r="N74" s="115">
        <v>0</v>
      </c>
      <c r="O74" s="88">
        <v>0</v>
      </c>
      <c r="P74" s="88">
        <v>-36</v>
      </c>
      <c r="Q74" s="88">
        <v>0</v>
      </c>
      <c r="R74" s="88">
        <v>-4</v>
      </c>
      <c r="S74" s="116">
        <v>0</v>
      </c>
      <c r="U74" s="115">
        <v>-40</v>
      </c>
      <c r="V74" s="116">
        <v>14.03</v>
      </c>
      <c r="W74">
        <v>0</v>
      </c>
      <c r="X74">
        <v>0</v>
      </c>
      <c r="Y74">
        <v>-4</v>
      </c>
      <c r="Z74">
        <v>12.66</v>
      </c>
      <c r="AA74">
        <v>1.37</v>
      </c>
      <c r="AB74">
        <v>-36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9.3699999999999992</v>
      </c>
      <c r="L75" s="88">
        <v>0</v>
      </c>
      <c r="M75" s="116">
        <v>0</v>
      </c>
      <c r="N75" s="115">
        <v>-31</v>
      </c>
      <c r="O75" s="88">
        <v>-15</v>
      </c>
      <c r="P75" s="88">
        <v>-97</v>
      </c>
      <c r="Q75" s="88">
        <v>0</v>
      </c>
      <c r="R75" s="88">
        <v>-2</v>
      </c>
      <c r="S75" s="116">
        <v>0</v>
      </c>
      <c r="U75" s="115">
        <v>-145</v>
      </c>
      <c r="V75" s="116">
        <v>9.3699999999999992</v>
      </c>
      <c r="W75">
        <v>-31</v>
      </c>
      <c r="X75">
        <v>-15</v>
      </c>
      <c r="Y75">
        <v>-2</v>
      </c>
      <c r="Z75">
        <v>9.3699999999999992</v>
      </c>
      <c r="AA75">
        <v>0</v>
      </c>
      <c r="AB75">
        <v>-97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14.83</v>
      </c>
      <c r="L76" s="88">
        <v>0</v>
      </c>
      <c r="M76" s="116">
        <v>0</v>
      </c>
      <c r="N76" s="115">
        <v>-50</v>
      </c>
      <c r="O76" s="88">
        <v>0</v>
      </c>
      <c r="P76" s="88">
        <v>-40</v>
      </c>
      <c r="Q76" s="88">
        <v>0</v>
      </c>
      <c r="R76" s="88">
        <v>-3</v>
      </c>
      <c r="S76" s="116">
        <v>0</v>
      </c>
      <c r="U76" s="115">
        <v>-93</v>
      </c>
      <c r="V76" s="116">
        <v>14.83</v>
      </c>
      <c r="W76">
        <v>-50</v>
      </c>
      <c r="X76">
        <v>0</v>
      </c>
      <c r="Y76">
        <v>-3</v>
      </c>
      <c r="Z76">
        <v>14.83</v>
      </c>
      <c r="AA76">
        <v>0</v>
      </c>
      <c r="AB76">
        <v>-40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3.71</v>
      </c>
      <c r="L77" s="88">
        <v>0</v>
      </c>
      <c r="M77" s="116">
        <v>0</v>
      </c>
      <c r="N77" s="115">
        <v>-99</v>
      </c>
      <c r="O77" s="88">
        <v>0</v>
      </c>
      <c r="P77" s="88">
        <v>-55</v>
      </c>
      <c r="Q77" s="88">
        <v>0</v>
      </c>
      <c r="R77" s="88">
        <v>-4</v>
      </c>
      <c r="S77" s="116">
        <v>0</v>
      </c>
      <c r="U77" s="115">
        <v>-158</v>
      </c>
      <c r="V77" s="116">
        <v>3.71</v>
      </c>
      <c r="W77">
        <v>-99</v>
      </c>
      <c r="X77">
        <v>0</v>
      </c>
      <c r="Y77">
        <v>-4</v>
      </c>
      <c r="Z77">
        <v>3.71</v>
      </c>
      <c r="AA77">
        <v>0</v>
      </c>
      <c r="AB77">
        <v>-55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3.62</v>
      </c>
      <c r="L78" s="88">
        <v>0</v>
      </c>
      <c r="M78" s="116">
        <v>0</v>
      </c>
      <c r="N78" s="115">
        <v>-71</v>
      </c>
      <c r="O78" s="88">
        <v>0</v>
      </c>
      <c r="P78" s="88">
        <v>-50</v>
      </c>
      <c r="Q78" s="88">
        <v>0</v>
      </c>
      <c r="R78" s="88">
        <v>-4</v>
      </c>
      <c r="S78" s="116">
        <v>0</v>
      </c>
      <c r="U78" s="115">
        <v>-125</v>
      </c>
      <c r="V78" s="116">
        <v>3.62</v>
      </c>
      <c r="W78">
        <v>-71</v>
      </c>
      <c r="X78">
        <v>0</v>
      </c>
      <c r="Y78">
        <v>-4</v>
      </c>
      <c r="Z78">
        <v>3.62</v>
      </c>
      <c r="AA78">
        <v>0</v>
      </c>
      <c r="AB78">
        <v>-50</v>
      </c>
    </row>
    <row r="79" spans="7:28">
      <c r="G79" t="s">
        <v>121</v>
      </c>
      <c r="H79" s="115">
        <v>0</v>
      </c>
      <c r="I79" s="88">
        <v>5.57</v>
      </c>
      <c r="J79" s="88">
        <v>0</v>
      </c>
      <c r="K79" s="88">
        <v>6.12</v>
      </c>
      <c r="L79" s="88">
        <v>0</v>
      </c>
      <c r="M79" s="116">
        <v>0</v>
      </c>
      <c r="N79" s="115">
        <v>-47</v>
      </c>
      <c r="O79" s="88">
        <v>0</v>
      </c>
      <c r="P79" s="88">
        <v>-50</v>
      </c>
      <c r="Q79" s="88">
        <v>0</v>
      </c>
      <c r="R79" s="88">
        <v>0</v>
      </c>
      <c r="S79" s="116">
        <v>0</v>
      </c>
      <c r="U79" s="115">
        <v>-97</v>
      </c>
      <c r="V79" s="116">
        <v>11.69</v>
      </c>
      <c r="W79">
        <v>-47</v>
      </c>
      <c r="X79">
        <v>5.57</v>
      </c>
      <c r="Y79">
        <v>0</v>
      </c>
      <c r="Z79">
        <v>6.12</v>
      </c>
      <c r="AA79">
        <v>0</v>
      </c>
      <c r="AB79">
        <v>-50</v>
      </c>
    </row>
    <row r="80" spans="7:28">
      <c r="G80" t="s">
        <v>122</v>
      </c>
      <c r="H80" s="115">
        <v>0</v>
      </c>
      <c r="I80" s="88">
        <v>5.71</v>
      </c>
      <c r="J80" s="88">
        <v>0</v>
      </c>
      <c r="K80" s="88">
        <v>2.86</v>
      </c>
      <c r="L80" s="88">
        <v>0</v>
      </c>
      <c r="M80" s="116">
        <v>0.26</v>
      </c>
      <c r="N80" s="115">
        <v>-29</v>
      </c>
      <c r="O80" s="88">
        <v>0</v>
      </c>
      <c r="P80" s="88">
        <v>-55</v>
      </c>
      <c r="Q80" s="88">
        <v>0</v>
      </c>
      <c r="R80" s="88">
        <v>-3</v>
      </c>
      <c r="S80" s="116">
        <v>0</v>
      </c>
      <c r="U80" s="115">
        <v>-87</v>
      </c>
      <c r="V80" s="116">
        <v>8.83</v>
      </c>
      <c r="W80">
        <v>-29</v>
      </c>
      <c r="X80">
        <v>5.71</v>
      </c>
      <c r="Y80">
        <v>-3</v>
      </c>
      <c r="Z80">
        <v>2.86</v>
      </c>
      <c r="AA80">
        <v>0.26</v>
      </c>
      <c r="AB80">
        <v>-55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3.25</v>
      </c>
      <c r="L81" s="88">
        <v>0</v>
      </c>
      <c r="M81" s="116">
        <v>0</v>
      </c>
      <c r="N81" s="115">
        <v>-37</v>
      </c>
      <c r="O81" s="88">
        <v>-20</v>
      </c>
      <c r="P81" s="88">
        <v>-55</v>
      </c>
      <c r="Q81" s="88">
        <v>0</v>
      </c>
      <c r="R81" s="88">
        <v>-3</v>
      </c>
      <c r="S81" s="116">
        <v>0</v>
      </c>
      <c r="U81" s="115">
        <v>-115</v>
      </c>
      <c r="V81" s="116">
        <v>3.25</v>
      </c>
      <c r="W81">
        <v>-37</v>
      </c>
      <c r="X81">
        <v>-20</v>
      </c>
      <c r="Y81">
        <v>-3</v>
      </c>
      <c r="Z81">
        <v>3.25</v>
      </c>
      <c r="AA81">
        <v>0</v>
      </c>
      <c r="AB81">
        <v>-55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3.62</v>
      </c>
      <c r="L82" s="88">
        <v>0</v>
      </c>
      <c r="M82" s="116">
        <v>0</v>
      </c>
      <c r="N82" s="115">
        <v>-19</v>
      </c>
      <c r="O82" s="88">
        <v>-60</v>
      </c>
      <c r="P82" s="88">
        <v>-115</v>
      </c>
      <c r="Q82" s="88">
        <v>0</v>
      </c>
      <c r="R82" s="88">
        <v>-3</v>
      </c>
      <c r="S82" s="116">
        <v>0</v>
      </c>
      <c r="U82" s="115">
        <v>-197</v>
      </c>
      <c r="V82" s="116">
        <v>3.62</v>
      </c>
      <c r="W82">
        <v>-19</v>
      </c>
      <c r="X82">
        <v>-60</v>
      </c>
      <c r="Y82">
        <v>-3</v>
      </c>
      <c r="Z82">
        <v>3.62</v>
      </c>
      <c r="AA82">
        <v>0</v>
      </c>
      <c r="AB82">
        <v>-115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-62</v>
      </c>
      <c r="P83" s="88">
        <v>-70</v>
      </c>
      <c r="Q83" s="88">
        <v>-5</v>
      </c>
      <c r="R83" s="88">
        <v>-3</v>
      </c>
      <c r="S83" s="116">
        <v>0</v>
      </c>
      <c r="U83" s="115">
        <v>-140</v>
      </c>
      <c r="V83" s="116">
        <v>0</v>
      </c>
      <c r="W83">
        <v>0</v>
      </c>
      <c r="X83">
        <v>-62</v>
      </c>
      <c r="Y83">
        <v>-3</v>
      </c>
      <c r="Z83">
        <v>-5</v>
      </c>
      <c r="AA83">
        <v>0</v>
      </c>
      <c r="AB83">
        <v>-70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-25</v>
      </c>
      <c r="P84" s="88">
        <v>-60</v>
      </c>
      <c r="Q84" s="88">
        <v>-15</v>
      </c>
      <c r="R84" s="88">
        <v>-3</v>
      </c>
      <c r="S84" s="116">
        <v>0</v>
      </c>
      <c r="U84" s="115">
        <v>-103</v>
      </c>
      <c r="V84" s="116">
        <v>0</v>
      </c>
      <c r="W84">
        <v>0</v>
      </c>
      <c r="X84">
        <v>-25</v>
      </c>
      <c r="Y84">
        <v>-3</v>
      </c>
      <c r="Z84">
        <v>-15</v>
      </c>
      <c r="AA84">
        <v>0</v>
      </c>
      <c r="AB84">
        <v>-60</v>
      </c>
    </row>
    <row r="85" spans="7:28">
      <c r="G85" t="s">
        <v>127</v>
      </c>
      <c r="H85" s="115">
        <v>14.26</v>
      </c>
      <c r="I85" s="88">
        <v>0</v>
      </c>
      <c r="J85" s="88">
        <v>0</v>
      </c>
      <c r="K85" s="88">
        <v>0</v>
      </c>
      <c r="L85" s="88">
        <v>0.17</v>
      </c>
      <c r="M85" s="116">
        <v>0</v>
      </c>
      <c r="N85" s="115">
        <v>0</v>
      </c>
      <c r="O85" s="88">
        <v>-5</v>
      </c>
      <c r="P85" s="88">
        <v>-135</v>
      </c>
      <c r="Q85" s="88">
        <v>-15</v>
      </c>
      <c r="R85" s="88">
        <v>0</v>
      </c>
      <c r="S85" s="116">
        <v>0</v>
      </c>
      <c r="U85" s="115">
        <v>-155</v>
      </c>
      <c r="V85" s="116">
        <v>14.43</v>
      </c>
      <c r="W85">
        <v>14.26</v>
      </c>
      <c r="X85">
        <v>-5</v>
      </c>
      <c r="Y85">
        <v>0.17</v>
      </c>
      <c r="Z85">
        <v>-15</v>
      </c>
      <c r="AA85">
        <v>0</v>
      </c>
      <c r="AB85">
        <v>-135</v>
      </c>
    </row>
    <row r="86" spans="7:28">
      <c r="G86" t="s">
        <v>128</v>
      </c>
      <c r="H86" s="115">
        <v>15.75</v>
      </c>
      <c r="I86" s="88">
        <v>0</v>
      </c>
      <c r="J86" s="88">
        <v>0</v>
      </c>
      <c r="K86" s="88">
        <v>0</v>
      </c>
      <c r="L86" s="88">
        <v>0</v>
      </c>
      <c r="M86" s="116">
        <v>0.38</v>
      </c>
      <c r="N86" s="115">
        <v>0</v>
      </c>
      <c r="O86" s="88">
        <v>-10</v>
      </c>
      <c r="P86" s="88">
        <v>-90</v>
      </c>
      <c r="Q86" s="88">
        <v>-15</v>
      </c>
      <c r="R86" s="88">
        <v>-3</v>
      </c>
      <c r="S86" s="116">
        <v>0</v>
      </c>
      <c r="U86" s="115">
        <v>-118</v>
      </c>
      <c r="V86" s="116">
        <v>16.13</v>
      </c>
      <c r="W86">
        <v>15.75</v>
      </c>
      <c r="X86">
        <v>-10</v>
      </c>
      <c r="Y86">
        <v>-3</v>
      </c>
      <c r="Z86">
        <v>-15</v>
      </c>
      <c r="AA86">
        <v>0.38</v>
      </c>
      <c r="AB86">
        <v>-90</v>
      </c>
    </row>
    <row r="87" spans="7:28">
      <c r="G87" t="s">
        <v>129</v>
      </c>
      <c r="H87" s="115">
        <v>44.49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-15</v>
      </c>
      <c r="P87" s="88">
        <v>-60</v>
      </c>
      <c r="Q87" s="88">
        <v>-30</v>
      </c>
      <c r="R87" s="88">
        <v>-3</v>
      </c>
      <c r="S87" s="116">
        <v>0</v>
      </c>
      <c r="U87" s="115">
        <v>-108</v>
      </c>
      <c r="V87" s="116">
        <v>44.49</v>
      </c>
      <c r="W87">
        <v>44.49</v>
      </c>
      <c r="X87">
        <v>-15</v>
      </c>
      <c r="Y87">
        <v>-3</v>
      </c>
      <c r="Z87">
        <v>-30</v>
      </c>
      <c r="AA87">
        <v>0</v>
      </c>
      <c r="AB87">
        <v>-60</v>
      </c>
    </row>
    <row r="88" spans="7:28">
      <c r="G88" t="s">
        <v>130</v>
      </c>
      <c r="H88" s="115">
        <v>60.2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-10</v>
      </c>
      <c r="P88" s="88">
        <v>-60</v>
      </c>
      <c r="Q88" s="88">
        <v>-15</v>
      </c>
      <c r="R88" s="88">
        <v>-3</v>
      </c>
      <c r="S88" s="116">
        <v>0</v>
      </c>
      <c r="U88" s="115">
        <v>-88</v>
      </c>
      <c r="V88" s="116">
        <v>60.2</v>
      </c>
      <c r="W88">
        <v>60.2</v>
      </c>
      <c r="X88">
        <v>-10</v>
      </c>
      <c r="Y88">
        <v>-3</v>
      </c>
      <c r="Z88">
        <v>-15</v>
      </c>
      <c r="AA88">
        <v>0</v>
      </c>
      <c r="AB88">
        <v>-60</v>
      </c>
    </row>
    <row r="89" spans="7:28">
      <c r="G89" t="s">
        <v>131</v>
      </c>
      <c r="H89" s="115">
        <v>49.86</v>
      </c>
      <c r="I89" s="88">
        <v>12.47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-80</v>
      </c>
      <c r="Q89" s="88">
        <v>-20</v>
      </c>
      <c r="R89" s="88">
        <v>-3</v>
      </c>
      <c r="S89" s="116">
        <v>0</v>
      </c>
      <c r="U89" s="115">
        <v>-103</v>
      </c>
      <c r="V89" s="116">
        <v>62.33</v>
      </c>
      <c r="W89">
        <v>49.86</v>
      </c>
      <c r="X89">
        <v>12.47</v>
      </c>
      <c r="Y89">
        <v>-3</v>
      </c>
      <c r="Z89">
        <v>-20</v>
      </c>
      <c r="AA89">
        <v>0</v>
      </c>
      <c r="AB89">
        <v>-80</v>
      </c>
    </row>
    <row r="90" spans="7:28">
      <c r="G90" t="s">
        <v>132</v>
      </c>
      <c r="H90" s="115">
        <v>66.349999999999994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-70</v>
      </c>
      <c r="Q90" s="88">
        <v>-15</v>
      </c>
      <c r="R90" s="88">
        <v>-3</v>
      </c>
      <c r="S90" s="116">
        <v>0</v>
      </c>
      <c r="U90" s="115">
        <v>-88</v>
      </c>
      <c r="V90" s="116">
        <v>66.349999999999994</v>
      </c>
      <c r="W90">
        <v>66.349999999999994</v>
      </c>
      <c r="X90">
        <v>0</v>
      </c>
      <c r="Y90">
        <v>-3</v>
      </c>
      <c r="Z90">
        <v>-15</v>
      </c>
      <c r="AA90">
        <v>0</v>
      </c>
      <c r="AB90">
        <v>-70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0.28000000000000003</v>
      </c>
      <c r="N91" s="115">
        <v>0</v>
      </c>
      <c r="O91" s="88">
        <v>-15</v>
      </c>
      <c r="P91" s="88">
        <v>-20</v>
      </c>
      <c r="Q91" s="88">
        <v>-30</v>
      </c>
      <c r="R91" s="88">
        <v>0</v>
      </c>
      <c r="S91" s="116">
        <v>0</v>
      </c>
      <c r="U91" s="115">
        <v>-65</v>
      </c>
      <c r="V91" s="116">
        <v>0.28000000000000003</v>
      </c>
      <c r="W91">
        <v>0</v>
      </c>
      <c r="X91">
        <v>-15</v>
      </c>
      <c r="Y91">
        <v>0</v>
      </c>
      <c r="Z91">
        <v>-30</v>
      </c>
      <c r="AA91">
        <v>0.28000000000000003</v>
      </c>
      <c r="AB91">
        <v>-20</v>
      </c>
    </row>
    <row r="92" spans="7:28">
      <c r="G92" t="s">
        <v>134</v>
      </c>
      <c r="H92" s="115">
        <v>0</v>
      </c>
      <c r="I92" s="88">
        <v>17.649999999999999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-70</v>
      </c>
      <c r="Q92" s="88">
        <v>-15</v>
      </c>
      <c r="R92" s="88">
        <v>-3</v>
      </c>
      <c r="S92" s="116">
        <v>0</v>
      </c>
      <c r="U92" s="115">
        <v>-88</v>
      </c>
      <c r="V92" s="116">
        <v>17.649999999999999</v>
      </c>
      <c r="W92">
        <v>0</v>
      </c>
      <c r="X92">
        <v>17.649999999999999</v>
      </c>
      <c r="Y92">
        <v>-3</v>
      </c>
      <c r="Z92">
        <v>-15</v>
      </c>
      <c r="AA92">
        <v>0</v>
      </c>
      <c r="AB92">
        <v>-70</v>
      </c>
    </row>
    <row r="93" spans="7:28">
      <c r="G93" t="s">
        <v>135</v>
      </c>
      <c r="H93" s="115">
        <v>38.07</v>
      </c>
      <c r="I93" s="88">
        <v>19.04</v>
      </c>
      <c r="J93" s="88">
        <v>0</v>
      </c>
      <c r="K93" s="88">
        <v>0</v>
      </c>
      <c r="L93" s="88">
        <v>0</v>
      </c>
      <c r="M93" s="116">
        <v>0.1</v>
      </c>
      <c r="N93" s="115">
        <v>0</v>
      </c>
      <c r="O93" s="88">
        <v>0</v>
      </c>
      <c r="P93" s="88">
        <v>0</v>
      </c>
      <c r="Q93" s="88">
        <v>-20</v>
      </c>
      <c r="R93" s="88">
        <v>0</v>
      </c>
      <c r="S93" s="116">
        <v>0</v>
      </c>
      <c r="U93" s="115">
        <v>-20</v>
      </c>
      <c r="V93" s="116">
        <v>57.21</v>
      </c>
      <c r="W93">
        <v>38.07</v>
      </c>
      <c r="X93">
        <v>19.04</v>
      </c>
      <c r="Y93">
        <v>0</v>
      </c>
      <c r="Z93">
        <v>-20</v>
      </c>
      <c r="AA93">
        <v>0.1</v>
      </c>
      <c r="AB93">
        <v>0</v>
      </c>
    </row>
    <row r="94" spans="7:28">
      <c r="G94" t="s">
        <v>136</v>
      </c>
      <c r="H94" s="115">
        <v>50.84</v>
      </c>
      <c r="I94" s="88">
        <v>19.07</v>
      </c>
      <c r="J94" s="88">
        <v>0</v>
      </c>
      <c r="K94" s="88">
        <v>0</v>
      </c>
      <c r="L94" s="88">
        <v>0</v>
      </c>
      <c r="M94" s="116">
        <v>0.12</v>
      </c>
      <c r="N94" s="115">
        <v>0</v>
      </c>
      <c r="O94" s="88">
        <v>0</v>
      </c>
      <c r="P94" s="88">
        <v>0</v>
      </c>
      <c r="Q94" s="88">
        <v>-20</v>
      </c>
      <c r="R94" s="88">
        <v>0</v>
      </c>
      <c r="S94" s="116">
        <v>0</v>
      </c>
      <c r="U94" s="115">
        <v>-20</v>
      </c>
      <c r="V94" s="116">
        <v>70.03</v>
      </c>
      <c r="W94">
        <v>50.84</v>
      </c>
      <c r="X94">
        <v>19.07</v>
      </c>
      <c r="Y94">
        <v>0</v>
      </c>
      <c r="Z94">
        <v>-20</v>
      </c>
      <c r="AA94">
        <v>0.12</v>
      </c>
      <c r="AB94">
        <v>0</v>
      </c>
    </row>
    <row r="95" spans="7:28">
      <c r="G95" t="s">
        <v>137</v>
      </c>
      <c r="H95" s="115">
        <v>94.33</v>
      </c>
      <c r="I95" s="88">
        <v>17.52</v>
      </c>
      <c r="J95" s="88">
        <v>2.69</v>
      </c>
      <c r="K95" s="88">
        <v>0</v>
      </c>
      <c r="L95" s="88">
        <v>0</v>
      </c>
      <c r="M95" s="116">
        <v>0.15</v>
      </c>
      <c r="N95" s="115">
        <v>0</v>
      </c>
      <c r="O95" s="88">
        <v>0</v>
      </c>
      <c r="P95" s="88">
        <v>0</v>
      </c>
      <c r="Q95" s="88">
        <v>-30</v>
      </c>
      <c r="R95" s="88">
        <v>0</v>
      </c>
      <c r="S95" s="116">
        <v>0</v>
      </c>
      <c r="U95" s="115">
        <v>-30</v>
      </c>
      <c r="V95" s="116">
        <v>114.69</v>
      </c>
      <c r="W95">
        <v>94.33</v>
      </c>
      <c r="X95">
        <v>17.52</v>
      </c>
      <c r="Y95">
        <v>0</v>
      </c>
      <c r="Z95">
        <v>-30</v>
      </c>
      <c r="AA95">
        <v>0.15</v>
      </c>
      <c r="AB95">
        <v>2.69</v>
      </c>
    </row>
    <row r="96" spans="7:28">
      <c r="G96" t="s">
        <v>138</v>
      </c>
      <c r="H96" s="115">
        <v>87.58</v>
      </c>
      <c r="I96" s="88">
        <v>16.27</v>
      </c>
      <c r="J96" s="88">
        <v>3.76</v>
      </c>
      <c r="K96" s="88">
        <v>0</v>
      </c>
      <c r="L96" s="88">
        <v>0</v>
      </c>
      <c r="M96" s="116">
        <v>0.09</v>
      </c>
      <c r="N96" s="115">
        <v>0</v>
      </c>
      <c r="O96" s="88">
        <v>0</v>
      </c>
      <c r="P96" s="88">
        <v>0</v>
      </c>
      <c r="Q96" s="88">
        <v>-15</v>
      </c>
      <c r="R96" s="88">
        <v>0</v>
      </c>
      <c r="S96" s="116">
        <v>0</v>
      </c>
      <c r="U96" s="115">
        <v>-15</v>
      </c>
      <c r="V96" s="116">
        <v>107.7</v>
      </c>
      <c r="W96">
        <v>87.58</v>
      </c>
      <c r="X96">
        <v>16.27</v>
      </c>
      <c r="Y96">
        <v>0</v>
      </c>
      <c r="Z96">
        <v>-15</v>
      </c>
      <c r="AA96">
        <v>0.09</v>
      </c>
      <c r="AB96">
        <v>3.76</v>
      </c>
    </row>
    <row r="97" spans="1:83">
      <c r="G97" t="s">
        <v>139</v>
      </c>
      <c r="H97" s="115">
        <v>118.37</v>
      </c>
      <c r="I97" s="88">
        <v>4.24</v>
      </c>
      <c r="J97" s="88">
        <v>21.22</v>
      </c>
      <c r="K97" s="88">
        <v>0</v>
      </c>
      <c r="L97" s="88">
        <v>7.0000000000000007E-2</v>
      </c>
      <c r="M97" s="116">
        <v>0.17</v>
      </c>
      <c r="N97" s="115">
        <v>0</v>
      </c>
      <c r="O97" s="88">
        <v>0</v>
      </c>
      <c r="P97" s="88">
        <v>0</v>
      </c>
      <c r="Q97" s="88">
        <v>-15</v>
      </c>
      <c r="R97" s="88">
        <v>0</v>
      </c>
      <c r="S97" s="116">
        <v>0</v>
      </c>
      <c r="U97" s="115">
        <v>-15</v>
      </c>
      <c r="V97" s="116">
        <v>144.07</v>
      </c>
      <c r="W97">
        <v>118.37</v>
      </c>
      <c r="X97">
        <v>4.24</v>
      </c>
      <c r="Y97">
        <v>7.0000000000000007E-2</v>
      </c>
      <c r="Z97">
        <v>-15</v>
      </c>
      <c r="AA97">
        <v>0.17</v>
      </c>
      <c r="AB97">
        <v>21.22</v>
      </c>
    </row>
    <row r="98" spans="1:83">
      <c r="G98" t="s">
        <v>140</v>
      </c>
      <c r="H98" s="115">
        <v>112.66</v>
      </c>
      <c r="I98" s="88">
        <v>2.82</v>
      </c>
      <c r="J98" s="88">
        <v>21.12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-20</v>
      </c>
      <c r="R98" s="88">
        <v>-3</v>
      </c>
      <c r="S98" s="116">
        <v>0</v>
      </c>
      <c r="U98" s="115">
        <v>-23</v>
      </c>
      <c r="V98" s="116">
        <v>136.6</v>
      </c>
      <c r="W98">
        <v>112.66</v>
      </c>
      <c r="X98">
        <v>2.82</v>
      </c>
      <c r="Y98">
        <v>-3</v>
      </c>
      <c r="Z98">
        <v>-20</v>
      </c>
      <c r="AA98">
        <v>0</v>
      </c>
      <c r="AB98">
        <v>21.12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0.2258975</v>
      </c>
      <c r="I99" s="111">
        <f t="shared" ref="I99:BQ99" si="1">SUM(I3:I98)/4000</f>
        <v>6.9752499999999995E-2</v>
      </c>
      <c r="J99" s="111">
        <f t="shared" si="1"/>
        <v>1.21975E-2</v>
      </c>
      <c r="K99" s="111">
        <f t="shared" si="1"/>
        <v>1.736E-2</v>
      </c>
      <c r="L99" s="111">
        <f t="shared" si="1"/>
        <v>7.3524999999999997E-3</v>
      </c>
      <c r="M99" s="111">
        <f t="shared" si="1"/>
        <v>4.9400000000000017E-3</v>
      </c>
      <c r="N99" s="110">
        <f t="shared" si="1"/>
        <v>-1.6079075</v>
      </c>
      <c r="O99" s="111">
        <f t="shared" si="1"/>
        <v>-0.71450000000000002</v>
      </c>
      <c r="P99" s="111">
        <f t="shared" si="1"/>
        <v>-2.4577499999999999</v>
      </c>
      <c r="Q99" s="111">
        <f t="shared" si="1"/>
        <v>-0.23749999999999999</v>
      </c>
      <c r="R99" s="111">
        <f t="shared" si="1"/>
        <v>-3.04E-2</v>
      </c>
      <c r="S99" s="112">
        <f t="shared" si="1"/>
        <v>0</v>
      </c>
      <c r="U99" s="110">
        <f t="shared" si="1"/>
        <v>-5.0480574999999996</v>
      </c>
      <c r="V99" s="112">
        <f t="shared" si="1"/>
        <v>0.33749999999999997</v>
      </c>
      <c r="W99">
        <f t="shared" si="1"/>
        <v>-1.3820100000000002</v>
      </c>
      <c r="X99">
        <f t="shared" si="1"/>
        <v>-0.64474749999999992</v>
      </c>
      <c r="Y99">
        <f t="shared" si="1"/>
        <v>-2.3047500000000002E-2</v>
      </c>
      <c r="Z99">
        <f t="shared" si="1"/>
        <v>-0.22013999999999997</v>
      </c>
      <c r="AA99">
        <f t="shared" si="1"/>
        <v>4.9400000000000017E-3</v>
      </c>
      <c r="AB99">
        <f t="shared" si="1"/>
        <v>-2.4455524999999998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44662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49.1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49.1</v>
      </c>
      <c r="W3">
        <v>49.1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49.07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49.07</v>
      </c>
      <c r="W4">
        <v>49.07</v>
      </c>
    </row>
    <row r="5" spans="1:23">
      <c r="B5" t="s">
        <v>423</v>
      </c>
      <c r="G5" t="s">
        <v>47</v>
      </c>
      <c r="H5" s="115">
        <v>0</v>
      </c>
      <c r="I5" s="88">
        <v>47.4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47.4</v>
      </c>
      <c r="W5">
        <v>47.4</v>
      </c>
    </row>
    <row r="6" spans="1:23">
      <c r="B6" t="s">
        <v>423</v>
      </c>
      <c r="G6" t="s">
        <v>48</v>
      </c>
      <c r="H6" s="115">
        <v>0</v>
      </c>
      <c r="I6" s="88">
        <v>44.21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44.21</v>
      </c>
      <c r="W6">
        <v>44.21</v>
      </c>
    </row>
    <row r="7" spans="1:23">
      <c r="G7" t="s">
        <v>49</v>
      </c>
      <c r="H7" s="115">
        <v>0</v>
      </c>
      <c r="I7" s="88">
        <v>39.549999999999997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39.549999999999997</v>
      </c>
      <c r="W7">
        <v>39.549999999999997</v>
      </c>
    </row>
    <row r="8" spans="1:23">
      <c r="G8" t="s">
        <v>50</v>
      </c>
      <c r="H8" s="115">
        <v>0</v>
      </c>
      <c r="I8" s="88">
        <v>35.08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35.08</v>
      </c>
      <c r="W8">
        <v>35.08</v>
      </c>
    </row>
    <row r="9" spans="1:23">
      <c r="G9" t="s">
        <v>51</v>
      </c>
      <c r="H9" s="115">
        <v>0</v>
      </c>
      <c r="I9" s="88">
        <v>28.04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28.04</v>
      </c>
      <c r="W9">
        <v>28.04</v>
      </c>
    </row>
    <row r="10" spans="1:23">
      <c r="G10" t="s">
        <v>52</v>
      </c>
      <c r="H10" s="115">
        <v>0</v>
      </c>
      <c r="I10" s="88">
        <v>22.17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22.17</v>
      </c>
      <c r="W10">
        <v>22.17</v>
      </c>
    </row>
    <row r="11" spans="1:23">
      <c r="G11" t="s">
        <v>53</v>
      </c>
      <c r="H11" s="115">
        <v>0</v>
      </c>
      <c r="I11" s="88">
        <v>12.67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12.67</v>
      </c>
      <c r="W11">
        <v>12.67</v>
      </c>
    </row>
    <row r="12" spans="1:23">
      <c r="G12" t="s">
        <v>54</v>
      </c>
      <c r="H12" s="115">
        <v>0</v>
      </c>
      <c r="I12" s="88">
        <v>5.62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5.62</v>
      </c>
      <c r="W12">
        <v>5.62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14.52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14.52</v>
      </c>
      <c r="W61">
        <v>14.52</v>
      </c>
    </row>
    <row r="62" spans="7:23">
      <c r="G62" t="s">
        <v>104</v>
      </c>
      <c r="H62" s="115">
        <v>0</v>
      </c>
      <c r="I62" s="88">
        <v>14.38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14.38</v>
      </c>
      <c r="W62">
        <v>14.38</v>
      </c>
    </row>
    <row r="63" spans="7:23">
      <c r="G63" t="s">
        <v>105</v>
      </c>
      <c r="H63" s="115">
        <v>0</v>
      </c>
      <c r="I63" s="88">
        <v>24.01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24.01</v>
      </c>
      <c r="W63">
        <v>24.01</v>
      </c>
    </row>
    <row r="64" spans="7:23">
      <c r="G64" t="s">
        <v>106</v>
      </c>
      <c r="H64" s="115">
        <v>0</v>
      </c>
      <c r="I64" s="88">
        <v>32.79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32.79</v>
      </c>
      <c r="W64">
        <v>32.79</v>
      </c>
    </row>
    <row r="65" spans="7:23">
      <c r="G65" t="s">
        <v>107</v>
      </c>
      <c r="H65" s="115">
        <v>0</v>
      </c>
      <c r="I65" s="88">
        <v>34.840000000000003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34.840000000000003</v>
      </c>
      <c r="W65">
        <v>34.840000000000003</v>
      </c>
    </row>
    <row r="66" spans="7:23">
      <c r="G66" t="s">
        <v>108</v>
      </c>
      <c r="H66" s="115">
        <v>0</v>
      </c>
      <c r="I66" s="88">
        <v>35.520000000000003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35.520000000000003</v>
      </c>
      <c r="W66">
        <v>35.520000000000003</v>
      </c>
    </row>
    <row r="67" spans="7:23">
      <c r="G67" t="s">
        <v>109</v>
      </c>
      <c r="H67" s="115">
        <v>0</v>
      </c>
      <c r="I67" s="88">
        <v>24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24</v>
      </c>
      <c r="W67">
        <v>24</v>
      </c>
    </row>
    <row r="68" spans="7:23">
      <c r="G68" t="s">
        <v>110</v>
      </c>
      <c r="H68" s="115">
        <v>0</v>
      </c>
      <c r="I68" s="88">
        <v>23.91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23.91</v>
      </c>
      <c r="W68">
        <v>23.91</v>
      </c>
    </row>
    <row r="69" spans="7:23">
      <c r="G69" t="s">
        <v>111</v>
      </c>
      <c r="H69" s="115">
        <v>0</v>
      </c>
      <c r="I69" s="88">
        <v>24.47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24.47</v>
      </c>
      <c r="W69">
        <v>24.47</v>
      </c>
    </row>
    <row r="70" spans="7:23">
      <c r="G70" t="s">
        <v>112</v>
      </c>
      <c r="H70" s="115">
        <v>0</v>
      </c>
      <c r="I70" s="88">
        <v>24.76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24.76</v>
      </c>
      <c r="W70">
        <v>24.76</v>
      </c>
    </row>
    <row r="71" spans="7:23">
      <c r="G71" t="s">
        <v>113</v>
      </c>
      <c r="H71" s="115">
        <v>0</v>
      </c>
      <c r="I71" s="88">
        <v>20.260000000000002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20.260000000000002</v>
      </c>
      <c r="W71">
        <v>20.260000000000002</v>
      </c>
    </row>
    <row r="72" spans="7:23">
      <c r="G72" t="s">
        <v>114</v>
      </c>
      <c r="H72" s="115">
        <v>0</v>
      </c>
      <c r="I72" s="88">
        <v>21.03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21.03</v>
      </c>
      <c r="W72">
        <v>21.03</v>
      </c>
    </row>
    <row r="73" spans="7:23">
      <c r="G73" t="s">
        <v>115</v>
      </c>
      <c r="H73" s="115">
        <v>0</v>
      </c>
      <c r="I73" s="88">
        <v>22.53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22.53</v>
      </c>
      <c r="W73">
        <v>22.53</v>
      </c>
    </row>
    <row r="74" spans="7:23">
      <c r="G74" t="s">
        <v>116</v>
      </c>
      <c r="H74" s="115">
        <v>0</v>
      </c>
      <c r="I74" s="88">
        <v>21.04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21.04</v>
      </c>
      <c r="W74">
        <v>21.04</v>
      </c>
    </row>
    <row r="75" spans="7:23">
      <c r="G75" t="s">
        <v>117</v>
      </c>
      <c r="H75" s="115">
        <v>0</v>
      </c>
      <c r="I75" s="88">
        <v>24.58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24.58</v>
      </c>
      <c r="W75">
        <v>24.58</v>
      </c>
    </row>
    <row r="76" spans="7:23">
      <c r="G76" t="s">
        <v>118</v>
      </c>
      <c r="H76" s="115">
        <v>0</v>
      </c>
      <c r="I76" s="88">
        <v>21.75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21.75</v>
      </c>
      <c r="W76">
        <v>21.75</v>
      </c>
    </row>
    <row r="77" spans="7:23">
      <c r="G77" t="s">
        <v>119</v>
      </c>
      <c r="H77" s="115">
        <v>0</v>
      </c>
      <c r="I77" s="88">
        <v>20.34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20.34</v>
      </c>
      <c r="W77">
        <v>20.34</v>
      </c>
    </row>
    <row r="78" spans="7:23">
      <c r="G78" t="s">
        <v>120</v>
      </c>
      <c r="H78" s="115">
        <v>0</v>
      </c>
      <c r="I78" s="88">
        <v>17.09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17.09</v>
      </c>
      <c r="W78">
        <v>17.09</v>
      </c>
    </row>
    <row r="79" spans="7:23">
      <c r="G79" t="s">
        <v>121</v>
      </c>
      <c r="H79" s="115">
        <v>0</v>
      </c>
      <c r="I79" s="88">
        <v>13.74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13.74</v>
      </c>
      <c r="W79">
        <v>13.74</v>
      </c>
    </row>
    <row r="80" spans="7:23">
      <c r="G80" t="s">
        <v>122</v>
      </c>
      <c r="H80" s="115">
        <v>0</v>
      </c>
      <c r="I80" s="88">
        <v>11.38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11.38</v>
      </c>
      <c r="W80">
        <v>11.38</v>
      </c>
    </row>
    <row r="81" spans="7:23">
      <c r="G81" t="s">
        <v>123</v>
      </c>
      <c r="H81" s="115">
        <v>0</v>
      </c>
      <c r="I81" s="88">
        <v>11.5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11.5</v>
      </c>
      <c r="W81">
        <v>11.5</v>
      </c>
    </row>
    <row r="82" spans="7:23">
      <c r="G82" t="s">
        <v>124</v>
      </c>
      <c r="H82" s="115">
        <v>0</v>
      </c>
      <c r="I82" s="88">
        <v>9.98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9.98</v>
      </c>
      <c r="W82">
        <v>9.98</v>
      </c>
    </row>
    <row r="83" spans="7:23">
      <c r="G83" t="s">
        <v>125</v>
      </c>
      <c r="H83" s="115">
        <v>0</v>
      </c>
      <c r="I83" s="88">
        <v>8.23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8.23</v>
      </c>
      <c r="W83">
        <v>8.23</v>
      </c>
    </row>
    <row r="84" spans="7:23">
      <c r="G84" t="s">
        <v>126</v>
      </c>
      <c r="H84" s="115">
        <v>0</v>
      </c>
      <c r="I84" s="88">
        <v>5.33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5.33</v>
      </c>
      <c r="W84">
        <v>5.33</v>
      </c>
    </row>
    <row r="85" spans="7:23">
      <c r="G85" t="s">
        <v>127</v>
      </c>
      <c r="H85" s="115">
        <v>0</v>
      </c>
      <c r="I85" s="88">
        <v>5.52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5.52</v>
      </c>
      <c r="W85">
        <v>5.52</v>
      </c>
    </row>
    <row r="86" spans="7:23">
      <c r="G86" t="s">
        <v>128</v>
      </c>
      <c r="H86" s="115">
        <v>0</v>
      </c>
      <c r="I86" s="88">
        <v>6.68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6.68</v>
      </c>
      <c r="W86">
        <v>6.68</v>
      </c>
    </row>
    <row r="87" spans="7:23">
      <c r="G87" t="s">
        <v>129</v>
      </c>
      <c r="H87" s="115">
        <v>0</v>
      </c>
      <c r="I87" s="88">
        <v>13.38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13.38</v>
      </c>
      <c r="W87">
        <v>13.38</v>
      </c>
    </row>
    <row r="88" spans="7:23">
      <c r="G88" t="s">
        <v>130</v>
      </c>
      <c r="H88" s="115">
        <v>0</v>
      </c>
      <c r="I88" s="88">
        <v>18.37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18.37</v>
      </c>
      <c r="W88">
        <v>18.37</v>
      </c>
    </row>
    <row r="89" spans="7:23">
      <c r="G89" t="s">
        <v>131</v>
      </c>
      <c r="H89" s="115">
        <v>0</v>
      </c>
      <c r="I89" s="88">
        <v>23.65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23.65</v>
      </c>
      <c r="W89">
        <v>23.65</v>
      </c>
    </row>
    <row r="90" spans="7:23">
      <c r="G90" t="s">
        <v>132</v>
      </c>
      <c r="H90" s="115">
        <v>0</v>
      </c>
      <c r="I90" s="88">
        <v>26.23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26.23</v>
      </c>
      <c r="W90">
        <v>26.23</v>
      </c>
    </row>
    <row r="91" spans="7:23">
      <c r="G91" t="s">
        <v>133</v>
      </c>
      <c r="H91" s="115">
        <v>0</v>
      </c>
      <c r="I91" s="88">
        <v>30.66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30.66</v>
      </c>
      <c r="W91">
        <v>30.66</v>
      </c>
    </row>
    <row r="92" spans="7:23">
      <c r="G92" t="s">
        <v>134</v>
      </c>
      <c r="H92" s="115">
        <v>0</v>
      </c>
      <c r="I92" s="88">
        <v>33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33</v>
      </c>
      <c r="W92">
        <v>33</v>
      </c>
    </row>
    <row r="93" spans="7:23">
      <c r="G93" t="s">
        <v>135</v>
      </c>
      <c r="H93" s="115">
        <v>0</v>
      </c>
      <c r="I93" s="88">
        <v>36.159999999999997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36.159999999999997</v>
      </c>
      <c r="W93">
        <v>36.159999999999997</v>
      </c>
    </row>
    <row r="94" spans="7:23">
      <c r="G94" t="s">
        <v>136</v>
      </c>
      <c r="H94" s="115">
        <v>0</v>
      </c>
      <c r="I94" s="88">
        <v>37.380000000000003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37.380000000000003</v>
      </c>
      <c r="W94">
        <v>37.380000000000003</v>
      </c>
    </row>
    <row r="95" spans="7:23">
      <c r="G95" t="s">
        <v>137</v>
      </c>
      <c r="H95" s="115">
        <v>0</v>
      </c>
      <c r="I95" s="88">
        <v>38.79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38.79</v>
      </c>
      <c r="W95">
        <v>38.79</v>
      </c>
    </row>
    <row r="96" spans="7:23">
      <c r="G96" t="s">
        <v>138</v>
      </c>
      <c r="H96" s="115">
        <v>0</v>
      </c>
      <c r="I96" s="88">
        <v>39.549999999999997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39.549999999999997</v>
      </c>
      <c r="W96">
        <v>39.549999999999997</v>
      </c>
    </row>
    <row r="97" spans="1:83">
      <c r="G97" t="s">
        <v>139</v>
      </c>
      <c r="H97" s="115">
        <v>0</v>
      </c>
      <c r="I97" s="88">
        <v>38.81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38.81</v>
      </c>
      <c r="W97">
        <v>38.81</v>
      </c>
    </row>
    <row r="98" spans="1:83">
      <c r="G98" t="s">
        <v>140</v>
      </c>
      <c r="H98" s="115">
        <v>0</v>
      </c>
      <c r="I98" s="88">
        <v>38.909999999999997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38.909999999999997</v>
      </c>
      <c r="W98">
        <v>38.909999999999997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0.30049500000000001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0.30049500000000001</v>
      </c>
      <c r="W99">
        <f t="shared" si="1"/>
        <v>0.30049500000000001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44662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32.001222222222218</v>
      </c>
      <c r="F3">
        <f>GT_Spot!P3</f>
        <v>0</v>
      </c>
      <c r="G3">
        <f>PPCL_NG!P3</f>
        <v>36.78</v>
      </c>
      <c r="H3">
        <f>PPCL_Spot!P3</f>
        <v>47.383384527466248</v>
      </c>
      <c r="I3">
        <f>Bawana_NG!P3</f>
        <v>99.62</v>
      </c>
      <c r="J3">
        <f>Bawana_RLNG!P3</f>
        <v>0</v>
      </c>
      <c r="K3">
        <f>Bawana_Spot!P3</f>
        <v>157.55000000000001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1069.0862332068577</v>
      </c>
      <c r="P3" s="77">
        <v>117.11000000000003</v>
      </c>
      <c r="Q3" s="77">
        <v>29.75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89.83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54.43</v>
      </c>
      <c r="Z3" s="75">
        <f>IEX!N3</f>
        <v>0</v>
      </c>
      <c r="AA3" s="117">
        <f>STOA!H3</f>
        <v>402.46000000000004</v>
      </c>
      <c r="AB3" s="117">
        <f>-STOA!N3</f>
        <v>0</v>
      </c>
      <c r="AC3">
        <f>SUMIF(B3:AB3,"&gt;0")*$AC$2-SUMIF(B3:AB3,"&lt;0")*($AC$2/(1-$AC$2))+SUMIF(AI3:AR3,"&gt;0")*$AC$2-SUMIF(AI3:AR3,"&lt;0")*($AC$2/(1-$AC$2))</f>
        <v>19.076823391617609</v>
      </c>
      <c r="AD3">
        <f>SUM(B3:AB3,AI3:AR3)-AC3</f>
        <v>2148.7440165649286</v>
      </c>
      <c r="AE3">
        <f>'IDT-1'!B3</f>
        <v>0</v>
      </c>
      <c r="AF3" s="26"/>
      <c r="AG3">
        <f>SUM(AD3:AF3)</f>
        <v>2148.7440165649286</v>
      </c>
      <c r="AI3" s="75">
        <f>PXIL!H3</f>
        <v>0</v>
      </c>
      <c r="AJ3" s="75">
        <f>PXIL!N3</f>
        <v>0</v>
      </c>
      <c r="AK3" s="75">
        <f>RTM_IEX!H3</f>
        <v>31.82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32.001222222222218</v>
      </c>
      <c r="F4">
        <f>GT_Spot!P4</f>
        <v>0</v>
      </c>
      <c r="G4">
        <f>PPCL_NG!P4</f>
        <v>36.78</v>
      </c>
      <c r="H4">
        <f>PPCL_Spot!P4</f>
        <v>47.383384527466248</v>
      </c>
      <c r="I4">
        <f>Bawana_NG!P4</f>
        <v>99.62</v>
      </c>
      <c r="J4">
        <f>Bawana_RLNG!P4</f>
        <v>0</v>
      </c>
      <c r="K4">
        <f>Bawana_Spot!P4</f>
        <v>183.83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1068.8636833153291</v>
      </c>
      <c r="P4" s="77">
        <v>117.11000000000003</v>
      </c>
      <c r="Q4" s="77">
        <v>29.75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90.2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46.04</v>
      </c>
      <c r="Z4" s="75">
        <f>IEX!N4</f>
        <v>0</v>
      </c>
      <c r="AA4" s="117">
        <f>STOA!H4</f>
        <v>402.51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19.183808952572157</v>
      </c>
      <c r="AD4">
        <f t="shared" ref="AD4:AD67" si="1">SUM(B4:AB4,AI4:AR4)-AC4</f>
        <v>2160.7944811124453</v>
      </c>
      <c r="AE4">
        <f>'IDT-1'!B4</f>
        <v>0</v>
      </c>
      <c r="AF4" s="26"/>
      <c r="AG4">
        <f t="shared" ref="AG4:AG67" si="2">SUM(AD4:AF4)</f>
        <v>2160.7944811124453</v>
      </c>
      <c r="AI4" s="75">
        <f>PXIL!H4</f>
        <v>0</v>
      </c>
      <c r="AJ4" s="75">
        <f>PXIL!N4</f>
        <v>0</v>
      </c>
      <c r="AK4" s="75">
        <f>RTM_IEX!H4</f>
        <v>25.89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32.001222222222218</v>
      </c>
      <c r="F5">
        <f>GT_Spot!P5</f>
        <v>0</v>
      </c>
      <c r="G5">
        <f>PPCL_NG!P5</f>
        <v>36.78</v>
      </c>
      <c r="H5">
        <f>PPCL_Spot!P5</f>
        <v>47.383384527466248</v>
      </c>
      <c r="I5">
        <f>Bawana_NG!P5</f>
        <v>99.62</v>
      </c>
      <c r="J5">
        <f>Bawana_RLNG!P5</f>
        <v>0</v>
      </c>
      <c r="K5">
        <f>Bawana_Spot!P5</f>
        <v>183.83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1083.2045881625456</v>
      </c>
      <c r="P5" s="77">
        <v>117.11000000000003</v>
      </c>
      <c r="Q5" s="77">
        <v>29.75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102.8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29.9</v>
      </c>
      <c r="Z5" s="75">
        <f>IEX!N5</f>
        <v>0</v>
      </c>
      <c r="AA5" s="117">
        <f>STOA!H5</f>
        <v>402.51</v>
      </c>
      <c r="AB5" s="117">
        <f>-STOA!N5</f>
        <v>0</v>
      </c>
      <c r="AC5">
        <f t="shared" si="0"/>
        <v>19.317368740893524</v>
      </c>
      <c r="AD5">
        <f t="shared" si="1"/>
        <v>2115.5718261713409</v>
      </c>
      <c r="AE5">
        <f>'IDT-1'!B5</f>
        <v>0</v>
      </c>
      <c r="AF5" s="26"/>
      <c r="AG5">
        <f t="shared" si="2"/>
        <v>2115.5718261713409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32.001222222222218</v>
      </c>
      <c r="F6">
        <f>GT_Spot!P6</f>
        <v>0</v>
      </c>
      <c r="G6">
        <f>PPCL_NG!P6</f>
        <v>36.78</v>
      </c>
      <c r="H6">
        <f>PPCL_Spot!P6</f>
        <v>47.383384527466248</v>
      </c>
      <c r="I6">
        <f>Bawana_NG!P6</f>
        <v>99.62</v>
      </c>
      <c r="J6">
        <f>Bawana_RLNG!P6</f>
        <v>0</v>
      </c>
      <c r="K6">
        <f>Bawana_Spot!P6</f>
        <v>183.83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1107.5209788041373</v>
      </c>
      <c r="P6" s="77">
        <v>117.11000000000003</v>
      </c>
      <c r="Q6" s="77">
        <v>29.75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103.68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8.4700000000000006</v>
      </c>
      <c r="Z6" s="75">
        <f>IEX!N6</f>
        <v>0</v>
      </c>
      <c r="AA6" s="117">
        <f>STOA!H6</f>
        <v>402.51</v>
      </c>
      <c r="AB6" s="117">
        <f>-STOA!N6</f>
        <v>0</v>
      </c>
      <c r="AC6">
        <f t="shared" si="0"/>
        <v>19.616856804205394</v>
      </c>
      <c r="AD6">
        <f t="shared" si="1"/>
        <v>2089.038728749621</v>
      </c>
      <c r="AE6">
        <f>'IDT-1'!B6</f>
        <v>0</v>
      </c>
      <c r="AF6" s="26"/>
      <c r="AG6">
        <f t="shared" si="2"/>
        <v>2089.038728749621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32.001222222222218</v>
      </c>
      <c r="F7">
        <f>GT_Spot!P7</f>
        <v>0</v>
      </c>
      <c r="G7">
        <f>PPCL_NG!P7</f>
        <v>36.78</v>
      </c>
      <c r="H7">
        <f>PPCL_Spot!P7</f>
        <v>46.44</v>
      </c>
      <c r="I7">
        <f>Bawana_NG!P7</f>
        <v>99.62</v>
      </c>
      <c r="J7">
        <f>Bawana_RLNG!P7</f>
        <v>0</v>
      </c>
      <c r="K7">
        <f>Bawana_Spot!P7</f>
        <v>190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1094.9084671337373</v>
      </c>
      <c r="P7" s="77">
        <v>117.11000000000003</v>
      </c>
      <c r="Q7" s="77">
        <v>29.75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103.77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21.63</v>
      </c>
      <c r="Z7" s="75">
        <f>IEX!N7</f>
        <v>0</v>
      </c>
      <c r="AA7" s="117">
        <f>STOA!H7</f>
        <v>340.56</v>
      </c>
      <c r="AB7" s="117">
        <f>-STOA!N7</f>
        <v>0</v>
      </c>
      <c r="AC7">
        <f t="shared" si="0"/>
        <v>19.096666535097579</v>
      </c>
      <c r="AD7">
        <f t="shared" si="1"/>
        <v>2036.4730228208623</v>
      </c>
      <c r="AE7">
        <f>'IDT-1'!B7</f>
        <v>0</v>
      </c>
      <c r="AF7" s="26"/>
      <c r="AG7">
        <f t="shared" si="2"/>
        <v>2036.4730228208623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-57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32.001222222222218</v>
      </c>
      <c r="F8">
        <f>GT_Spot!P8</f>
        <v>0</v>
      </c>
      <c r="G8">
        <f>PPCL_NG!P8</f>
        <v>36.78</v>
      </c>
      <c r="H8">
        <f>PPCL_Spot!P8</f>
        <v>48.7</v>
      </c>
      <c r="I8">
        <f>Bawana_NG!P8</f>
        <v>99.62</v>
      </c>
      <c r="J8">
        <f>Bawana_RLNG!P8</f>
        <v>0</v>
      </c>
      <c r="K8">
        <f>Bawana_Spot!P8</f>
        <v>190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1082.4053966762197</v>
      </c>
      <c r="P8" s="77">
        <v>117.11000000000003</v>
      </c>
      <c r="Q8" s="77">
        <v>29.75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104.29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15</v>
      </c>
      <c r="Z8" s="75">
        <f>IEX!N8</f>
        <v>0</v>
      </c>
      <c r="AA8" s="117">
        <f>STOA!H8</f>
        <v>340.56</v>
      </c>
      <c r="AB8" s="117">
        <f>-STOA!N8</f>
        <v>0</v>
      </c>
      <c r="AC8">
        <f t="shared" si="0"/>
        <v>19.103687682948745</v>
      </c>
      <c r="AD8">
        <f t="shared" si="1"/>
        <v>2003.1129312154933</v>
      </c>
      <c r="AE8">
        <f>'IDT-1'!B8</f>
        <v>3.403</v>
      </c>
      <c r="AF8" s="26"/>
      <c r="AG8">
        <f t="shared" si="2"/>
        <v>2006.5159312154933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32.001222222222218</v>
      </c>
      <c r="F9">
        <f>GT_Spot!P9</f>
        <v>0</v>
      </c>
      <c r="G9">
        <f>PPCL_NG!P9</f>
        <v>36.78</v>
      </c>
      <c r="H9">
        <f>PPCL_Spot!P9</f>
        <v>47.71</v>
      </c>
      <c r="I9">
        <f>Bawana_NG!P9</f>
        <v>99.62</v>
      </c>
      <c r="J9">
        <f>Bawana_RLNG!P9</f>
        <v>0</v>
      </c>
      <c r="K9">
        <f>Bawana_Spot!P9</f>
        <v>190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1082.4106459946197</v>
      </c>
      <c r="P9" s="77">
        <v>117.11000000000003</v>
      </c>
      <c r="Q9" s="77">
        <v>29.75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104.72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340.56</v>
      </c>
      <c r="AB9" s="117">
        <f>-STOA!N9</f>
        <v>0</v>
      </c>
      <c r="AC9">
        <f t="shared" si="0"/>
        <v>19.978912414480931</v>
      </c>
      <c r="AD9">
        <f t="shared" si="1"/>
        <v>1872.6829558023614</v>
      </c>
      <c r="AE9">
        <f>'IDT-1'!B9</f>
        <v>16.184000000000001</v>
      </c>
      <c r="AF9" s="26"/>
      <c r="AG9">
        <f t="shared" si="2"/>
        <v>1888.8669558023614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-188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32.001222222222218</v>
      </c>
      <c r="F10">
        <f>GT_Spot!P10</f>
        <v>0</v>
      </c>
      <c r="G10">
        <f>PPCL_NG!P10</f>
        <v>36.78</v>
      </c>
      <c r="H10">
        <f>PPCL_Spot!P10</f>
        <v>47.71</v>
      </c>
      <c r="I10">
        <f>Bawana_NG!P10</f>
        <v>99.62</v>
      </c>
      <c r="J10">
        <f>Bawana_RLNG!P10</f>
        <v>0</v>
      </c>
      <c r="K10">
        <f>Bawana_Spot!P10</f>
        <v>190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1079.4870470714197</v>
      </c>
      <c r="P10" s="77">
        <v>117.11000000000003</v>
      </c>
      <c r="Q10" s="77">
        <v>29.75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106.16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340.56</v>
      </c>
      <c r="AB10" s="117">
        <f>-STOA!N10</f>
        <v>0</v>
      </c>
      <c r="AC10">
        <f t="shared" si="0"/>
        <v>19.992491126523358</v>
      </c>
      <c r="AD10">
        <f t="shared" si="1"/>
        <v>1868.1857781671188</v>
      </c>
      <c r="AE10">
        <f>'IDT-1'!B10</f>
        <v>24.015999999999998</v>
      </c>
      <c r="AF10" s="26"/>
      <c r="AG10">
        <f t="shared" si="2"/>
        <v>1892.2017781671188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-191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32.001222222222218</v>
      </c>
      <c r="F11">
        <f>GT_Spot!P11</f>
        <v>0</v>
      </c>
      <c r="G11">
        <f>PPCL_NG!P11</f>
        <v>36.78</v>
      </c>
      <c r="H11">
        <f>PPCL_Spot!P11</f>
        <v>40</v>
      </c>
      <c r="I11">
        <f>Bawana_NG!P11</f>
        <v>99.62</v>
      </c>
      <c r="J11">
        <f>Bawana_RLNG!P11</f>
        <v>0</v>
      </c>
      <c r="K11">
        <f>Bawana_Spot!P11</f>
        <v>110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1065.0790111763022</v>
      </c>
      <c r="P11" s="77">
        <v>117.11000000000003</v>
      </c>
      <c r="Q11" s="77">
        <v>29.75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105.92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12.51</v>
      </c>
      <c r="Z11" s="75">
        <f>IEX!N11</f>
        <v>0</v>
      </c>
      <c r="AA11" s="117">
        <f>STOA!H11</f>
        <v>243.77000000000007</v>
      </c>
      <c r="AB11" s="117">
        <f>-STOA!N11</f>
        <v>0</v>
      </c>
      <c r="AC11">
        <f t="shared" si="0"/>
        <v>16.920697879572877</v>
      </c>
      <c r="AD11">
        <f t="shared" si="1"/>
        <v>1845.6195355189518</v>
      </c>
      <c r="AE11">
        <f>'IDT-1'!B11</f>
        <v>29.623999999999999</v>
      </c>
      <c r="AF11" s="26"/>
      <c r="AG11">
        <f t="shared" si="2"/>
        <v>1875.2435355189518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32.001222222222218</v>
      </c>
      <c r="F12">
        <f>GT_Spot!P12</f>
        <v>0</v>
      </c>
      <c r="G12">
        <f>PPCL_NG!P12</f>
        <v>36.78</v>
      </c>
      <c r="H12">
        <f>PPCL_Spot!P12</f>
        <v>40</v>
      </c>
      <c r="I12">
        <f>Bawana_NG!P12</f>
        <v>99.62</v>
      </c>
      <c r="J12">
        <f>Bawana_RLNG!P12</f>
        <v>0</v>
      </c>
      <c r="K12">
        <f>Bawana_Spot!P12</f>
        <v>110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1059.1194418139021</v>
      </c>
      <c r="P12" s="77">
        <v>117.11000000000003</v>
      </c>
      <c r="Q12" s="77">
        <v>29.75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106.44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243.77000000000007</v>
      </c>
      <c r="AB12" s="117">
        <f>-STOA!N12</f>
        <v>0</v>
      </c>
      <c r="AC12">
        <f t="shared" si="0"/>
        <v>16.931426092105468</v>
      </c>
      <c r="AD12">
        <f t="shared" si="1"/>
        <v>1808.659237944019</v>
      </c>
      <c r="AE12">
        <f>'IDT-1'!B12</f>
        <v>36.491999999999997</v>
      </c>
      <c r="AF12" s="26"/>
      <c r="AG12">
        <f t="shared" si="2"/>
        <v>1845.1512379440189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32.001222222222218</v>
      </c>
      <c r="F13">
        <f>GT_Spot!P13</f>
        <v>0</v>
      </c>
      <c r="G13">
        <f>PPCL_NG!P13</f>
        <v>36.78</v>
      </c>
      <c r="H13">
        <f>PPCL_Spot!P13</f>
        <v>40</v>
      </c>
      <c r="I13">
        <f>Bawana_NG!P13</f>
        <v>99.62</v>
      </c>
      <c r="J13">
        <f>Bawana_RLNG!P13</f>
        <v>0</v>
      </c>
      <c r="K13">
        <f>Bawana_Spot!P13</f>
        <v>49.999999999999993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1061.0185114307023</v>
      </c>
      <c r="P13" s="77">
        <v>117.11000000000003</v>
      </c>
      <c r="Q13" s="77">
        <v>29.75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106.47999999999999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243.77000000000007</v>
      </c>
      <c r="AB13" s="117">
        <f>-STOA!N13</f>
        <v>0</v>
      </c>
      <c r="AC13">
        <f t="shared" si="0"/>
        <v>16.828883770754295</v>
      </c>
      <c r="AD13">
        <f t="shared" si="1"/>
        <v>1704.7008498821704</v>
      </c>
      <c r="AE13">
        <f>'IDT-1'!B13</f>
        <v>54.235999999999997</v>
      </c>
      <c r="AF13" s="26"/>
      <c r="AG13">
        <f t="shared" si="2"/>
        <v>1758.9368498821705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32.001222222222218</v>
      </c>
      <c r="F14">
        <f>GT_Spot!P14</f>
        <v>0</v>
      </c>
      <c r="G14">
        <f>PPCL_NG!P14</f>
        <v>36.78</v>
      </c>
      <c r="H14">
        <f>PPCL_Spot!P14</f>
        <v>40</v>
      </c>
      <c r="I14">
        <f>Bawana_NG!P14</f>
        <v>99.62</v>
      </c>
      <c r="J14">
        <f>Bawana_RLNG!P14</f>
        <v>0</v>
      </c>
      <c r="K14">
        <f>Bawana_Spot!P14</f>
        <v>49.999999999999993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1036.6565384171106</v>
      </c>
      <c r="P14" s="77">
        <v>117.11000000000003</v>
      </c>
      <c r="Q14" s="77">
        <v>29.75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96.64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243.77000000000007</v>
      </c>
      <c r="AB14" s="117">
        <f>-STOA!N14</f>
        <v>0</v>
      </c>
      <c r="AC14">
        <f t="shared" si="0"/>
        <v>16.33258760274639</v>
      </c>
      <c r="AD14">
        <f t="shared" si="1"/>
        <v>1692.9951730365867</v>
      </c>
      <c r="AE14">
        <f>'IDT-1'!B14</f>
        <v>84.198999999999998</v>
      </c>
      <c r="AF14" s="26"/>
      <c r="AG14">
        <f t="shared" si="2"/>
        <v>1777.1941730365868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32.001222222222218</v>
      </c>
      <c r="F15">
        <f>GT_Spot!P15</f>
        <v>0</v>
      </c>
      <c r="G15">
        <f>PPCL_NG!P15</f>
        <v>36.78</v>
      </c>
      <c r="H15">
        <f>PPCL_Spot!P15</f>
        <v>40</v>
      </c>
      <c r="I15">
        <f>Bawana_NG!P15</f>
        <v>99.62</v>
      </c>
      <c r="J15">
        <f>Bawana_RLNG!P15</f>
        <v>0</v>
      </c>
      <c r="K15">
        <f>Bawana_Spot!P15</f>
        <v>44.996286822345077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1027.0494763579684</v>
      </c>
      <c r="P15" s="77">
        <v>117.11000000000003</v>
      </c>
      <c r="Q15" s="77">
        <v>29.75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96.79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121.91</v>
      </c>
      <c r="AB15" s="117">
        <f>-STOA!N15</f>
        <v>0</v>
      </c>
      <c r="AC15">
        <f t="shared" si="0"/>
        <v>14.768961552252565</v>
      </c>
      <c r="AD15">
        <f t="shared" si="1"/>
        <v>1599.2380238502831</v>
      </c>
      <c r="AE15">
        <f>'IDT-1'!B15</f>
        <v>120</v>
      </c>
      <c r="AF15" s="26"/>
      <c r="AG15">
        <f t="shared" si="2"/>
        <v>1719.2380238502831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32.001222222222218</v>
      </c>
      <c r="F16">
        <f>GT_Spot!P16</f>
        <v>0</v>
      </c>
      <c r="G16">
        <f>PPCL_NG!P16</f>
        <v>36.78</v>
      </c>
      <c r="H16">
        <f>PPCL_Spot!P16</f>
        <v>40</v>
      </c>
      <c r="I16">
        <f>Bawana_NG!P16</f>
        <v>99.62</v>
      </c>
      <c r="J16">
        <f>Bawana_RLNG!P16</f>
        <v>0</v>
      </c>
      <c r="K16">
        <f>Bawana_Spot!P16</f>
        <v>44.996286822345077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1027.0313540875684</v>
      </c>
      <c r="P16" s="77">
        <v>117.11000000000003</v>
      </c>
      <c r="Q16" s="77">
        <v>29.75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96.94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121.91</v>
      </c>
      <c r="AB16" s="117">
        <f>-STOA!N16</f>
        <v>0</v>
      </c>
      <c r="AC16">
        <f t="shared" si="0"/>
        <v>14.672462673528898</v>
      </c>
      <c r="AD16">
        <f t="shared" si="1"/>
        <v>1610.466400458607</v>
      </c>
      <c r="AE16">
        <f>'IDT-1'!B16</f>
        <v>107</v>
      </c>
      <c r="AF16" s="26"/>
      <c r="AG16">
        <f t="shared" si="2"/>
        <v>1717.466400458607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32.001222222222218</v>
      </c>
      <c r="F17">
        <f>GT_Spot!P17</f>
        <v>0</v>
      </c>
      <c r="G17">
        <f>PPCL_NG!P17</f>
        <v>36.78</v>
      </c>
      <c r="H17">
        <f>PPCL_Spot!P17</f>
        <v>40</v>
      </c>
      <c r="I17">
        <f>Bawana_NG!P17</f>
        <v>99.62</v>
      </c>
      <c r="J17">
        <f>Bawana_RLNG!P17</f>
        <v>0</v>
      </c>
      <c r="K17">
        <f>Bawana_Spot!P17</f>
        <v>44.996286822345077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1026.8966259739682</v>
      </c>
      <c r="P17" s="77">
        <v>117.11000000000003</v>
      </c>
      <c r="Q17" s="77">
        <v>29.75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98.44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121.91</v>
      </c>
      <c r="AB17" s="117">
        <f>-STOA!N17</f>
        <v>0</v>
      </c>
      <c r="AC17">
        <f t="shared" si="0"/>
        <v>14.862039616573124</v>
      </c>
      <c r="AD17">
        <f t="shared" si="1"/>
        <v>1591.6420954019627</v>
      </c>
      <c r="AE17">
        <f>'IDT-1'!B17</f>
        <v>92</v>
      </c>
      <c r="AF17" s="26"/>
      <c r="AG17">
        <f t="shared" si="2"/>
        <v>1683.6420954019627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32.001222222222218</v>
      </c>
      <c r="F18">
        <f>GT_Spot!P18</f>
        <v>0</v>
      </c>
      <c r="G18">
        <f>PPCL_NG!P18</f>
        <v>36.78</v>
      </c>
      <c r="H18">
        <f>PPCL_Spot!P18</f>
        <v>40</v>
      </c>
      <c r="I18">
        <f>Bawana_NG!P18</f>
        <v>99.62</v>
      </c>
      <c r="J18">
        <f>Bawana_RLNG!P18</f>
        <v>0</v>
      </c>
      <c r="K18">
        <f>Bawana_Spot!P18</f>
        <v>44.996286822345077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1026.8780038939683</v>
      </c>
      <c r="P18" s="77">
        <v>117.11000000000003</v>
      </c>
      <c r="Q18" s="77">
        <v>29.75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75.55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121.91</v>
      </c>
      <c r="AB18" s="117">
        <f>-STOA!N18</f>
        <v>0</v>
      </c>
      <c r="AC18">
        <f t="shared" si="0"/>
        <v>14.633809359702536</v>
      </c>
      <c r="AD18">
        <f t="shared" si="1"/>
        <v>1571.9617035788331</v>
      </c>
      <c r="AE18">
        <f>'IDT-1'!B18</f>
        <v>72</v>
      </c>
      <c r="AF18" s="26"/>
      <c r="AG18">
        <f t="shared" si="2"/>
        <v>1643.9617035788331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32.001222222222218</v>
      </c>
      <c r="F19">
        <f>GT_Spot!P19</f>
        <v>0</v>
      </c>
      <c r="G19">
        <f>PPCL_NG!P19</f>
        <v>36.78</v>
      </c>
      <c r="H19">
        <f>PPCL_Spot!P19</f>
        <v>40</v>
      </c>
      <c r="I19">
        <f>Bawana_NG!P19</f>
        <v>99.62</v>
      </c>
      <c r="J19">
        <f>Bawana_RLNG!P19</f>
        <v>0</v>
      </c>
      <c r="K19">
        <f>Bawana_Spot!P19</f>
        <v>44.996286822345077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1023.5563747003682</v>
      </c>
      <c r="P19" s="77">
        <v>117.11000000000003</v>
      </c>
      <c r="Q19" s="77">
        <v>29.75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74.849999999999994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121.91</v>
      </c>
      <c r="AB19" s="117">
        <f>-STOA!N19</f>
        <v>0</v>
      </c>
      <c r="AC19">
        <f t="shared" si="0"/>
        <v>14.793737828287153</v>
      </c>
      <c r="AD19">
        <f t="shared" si="1"/>
        <v>1545.7801459166483</v>
      </c>
      <c r="AE19">
        <f>'IDT-1'!B19</f>
        <v>60</v>
      </c>
      <c r="AF19" s="26"/>
      <c r="AG19">
        <f t="shared" si="2"/>
        <v>1605.7801459166483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-60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32.001222222222218</v>
      </c>
      <c r="F20">
        <f>GT_Spot!P20</f>
        <v>0</v>
      </c>
      <c r="G20">
        <f>PPCL_NG!P20</f>
        <v>36.78</v>
      </c>
      <c r="H20">
        <f>PPCL_Spot!P20</f>
        <v>40</v>
      </c>
      <c r="I20">
        <f>Bawana_NG!P20</f>
        <v>99.62</v>
      </c>
      <c r="J20">
        <f>Bawana_RLNG!P20</f>
        <v>0</v>
      </c>
      <c r="K20">
        <f>Bawana_Spot!P20</f>
        <v>44.996286822345077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1030.6362097459682</v>
      </c>
      <c r="P20" s="77">
        <v>117.11000000000003</v>
      </c>
      <c r="Q20" s="77">
        <v>29.75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74.89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121.91</v>
      </c>
      <c r="AB20" s="117">
        <f>-STOA!N20</f>
        <v>0</v>
      </c>
      <c r="AC20">
        <f t="shared" si="0"/>
        <v>14.696586081288922</v>
      </c>
      <c r="AD20">
        <f t="shared" si="1"/>
        <v>1570.9971327092471</v>
      </c>
      <c r="AE20">
        <f>'IDT-1'!B20</f>
        <v>52</v>
      </c>
      <c r="AF20" s="26"/>
      <c r="AG20">
        <f t="shared" si="2"/>
        <v>1622.9971327092471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32.001222222222218</v>
      </c>
      <c r="F21">
        <f>GT_Spot!P21</f>
        <v>0</v>
      </c>
      <c r="G21">
        <f>PPCL_NG!P21</f>
        <v>36.78</v>
      </c>
      <c r="H21">
        <f>PPCL_Spot!P21</f>
        <v>40</v>
      </c>
      <c r="I21">
        <f>Bawana_NG!P21</f>
        <v>99.62</v>
      </c>
      <c r="J21">
        <f>Bawana_RLNG!P21</f>
        <v>0</v>
      </c>
      <c r="K21">
        <f>Bawana_Spot!P21</f>
        <v>44.996286822345077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1047.7567071343028</v>
      </c>
      <c r="P21" s="77">
        <v>117.11000000000003</v>
      </c>
      <c r="Q21" s="77">
        <v>29.75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74.41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121.91</v>
      </c>
      <c r="AB21" s="117">
        <f>-STOA!N21</f>
        <v>0</v>
      </c>
      <c r="AC21">
        <f t="shared" si="0"/>
        <v>14.665459907862358</v>
      </c>
      <c r="AD21">
        <f t="shared" si="1"/>
        <v>1607.6687562710081</v>
      </c>
      <c r="AE21">
        <f>'IDT-1'!B21</f>
        <v>31</v>
      </c>
      <c r="AF21" s="26"/>
      <c r="AG21">
        <f t="shared" si="2"/>
        <v>1638.6687562710081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32.001222222222218</v>
      </c>
      <c r="F22">
        <f>GT_Spot!P22</f>
        <v>0</v>
      </c>
      <c r="G22">
        <f>PPCL_NG!P22</f>
        <v>36.78</v>
      </c>
      <c r="H22">
        <f>PPCL_Spot!P22</f>
        <v>40</v>
      </c>
      <c r="I22">
        <f>Bawana_NG!P22</f>
        <v>99.62</v>
      </c>
      <c r="J22">
        <f>Bawana_RLNG!P22</f>
        <v>0</v>
      </c>
      <c r="K22">
        <f>Bawana_Spot!P22</f>
        <v>44.996286822345077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1056.4323138919024</v>
      </c>
      <c r="P22" s="77">
        <v>117.11000000000003</v>
      </c>
      <c r="Q22" s="77">
        <v>29.75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74.34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121.91</v>
      </c>
      <c r="AB22" s="117">
        <f>-STOA!N22</f>
        <v>0</v>
      </c>
      <c r="AC22">
        <f t="shared" si="0"/>
        <v>14.652407972107278</v>
      </c>
      <c r="AD22">
        <f t="shared" si="1"/>
        <v>1626.2874149643624</v>
      </c>
      <c r="AE22">
        <f>'IDT-1'!B22</f>
        <v>6</v>
      </c>
      <c r="AF22" s="26"/>
      <c r="AG22">
        <f t="shared" si="2"/>
        <v>1632.2874149643624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32.001222222222218</v>
      </c>
      <c r="F23">
        <f>GT_Spot!P23</f>
        <v>0</v>
      </c>
      <c r="G23">
        <f>PPCL_NG!P23</f>
        <v>36.78</v>
      </c>
      <c r="H23">
        <f>PPCL_Spot!P23</f>
        <v>40</v>
      </c>
      <c r="I23">
        <f>Bawana_NG!P23</f>
        <v>99.62</v>
      </c>
      <c r="J23">
        <f>Bawana_RLNG!P23</f>
        <v>0</v>
      </c>
      <c r="K23">
        <f>Bawana_Spot!P23</f>
        <v>44.996286822345077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1078.7005206935337</v>
      </c>
      <c r="P23" s="77">
        <v>117.11000000000003</v>
      </c>
      <c r="Q23" s="77">
        <v>29.75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74.22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121.91</v>
      </c>
      <c r="AB23" s="117">
        <f>-STOA!N23</f>
        <v>0</v>
      </c>
      <c r="AC23">
        <f t="shared" si="0"/>
        <v>14.980484104794566</v>
      </c>
      <c r="AD23">
        <f t="shared" si="1"/>
        <v>1633.1075456333067</v>
      </c>
      <c r="AE23">
        <f>'IDT-1'!B23</f>
        <v>0</v>
      </c>
      <c r="AF23" s="26"/>
      <c r="AG23">
        <f t="shared" si="2"/>
        <v>1633.1075456333067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32.001222222222218</v>
      </c>
      <c r="F24">
        <f>GT_Spot!P24</f>
        <v>0</v>
      </c>
      <c r="G24">
        <f>PPCL_NG!P24</f>
        <v>36.78</v>
      </c>
      <c r="H24">
        <f>PPCL_Spot!P24</f>
        <v>40</v>
      </c>
      <c r="I24">
        <f>Bawana_NG!P24</f>
        <v>99.62</v>
      </c>
      <c r="J24">
        <f>Bawana_RLNG!P24</f>
        <v>0</v>
      </c>
      <c r="K24">
        <f>Bawana_Spot!P24</f>
        <v>44.996286822345077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1082.6668981223336</v>
      </c>
      <c r="P24" s="77">
        <v>117.11000000000003</v>
      </c>
      <c r="Q24" s="77">
        <v>29.75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73.319999999999993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121.91</v>
      </c>
      <c r="AB24" s="117">
        <f>-STOA!N24</f>
        <v>0</v>
      </c>
      <c r="AC24">
        <f t="shared" si="0"/>
        <v>15.034102608734589</v>
      </c>
      <c r="AD24">
        <f t="shared" si="1"/>
        <v>1633.1203045581663</v>
      </c>
      <c r="AE24">
        <f>'IDT-1'!B24</f>
        <v>0</v>
      </c>
      <c r="AF24" s="26"/>
      <c r="AG24">
        <f t="shared" si="2"/>
        <v>1633.1203045581663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32.001222222222218</v>
      </c>
      <c r="F25">
        <f>GT_Spot!P25</f>
        <v>0</v>
      </c>
      <c r="G25">
        <f>PPCL_NG!P25</f>
        <v>36.78</v>
      </c>
      <c r="H25">
        <f>PPCL_Spot!P25</f>
        <v>40</v>
      </c>
      <c r="I25">
        <f>Bawana_NG!P25</f>
        <v>99.62</v>
      </c>
      <c r="J25">
        <f>Bawana_RLNG!P25</f>
        <v>0</v>
      </c>
      <c r="K25">
        <f>Bawana_Spot!P25</f>
        <v>44.996286822345077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1101.9069475431618</v>
      </c>
      <c r="P25" s="77">
        <v>117.11000000000003</v>
      </c>
      <c r="Q25" s="77">
        <v>29.75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72.5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121.91</v>
      </c>
      <c r="AB25" s="117">
        <f>-STOA!N25</f>
        <v>0</v>
      </c>
      <c r="AC25">
        <f t="shared" si="0"/>
        <v>15.542446017003494</v>
      </c>
      <c r="AD25">
        <f t="shared" si="1"/>
        <v>1612.0320105707258</v>
      </c>
      <c r="AE25">
        <f>'IDT-1'!B25</f>
        <v>0</v>
      </c>
      <c r="AF25" s="26"/>
      <c r="AG25">
        <f t="shared" si="2"/>
        <v>1612.0320105707258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-69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32.001222222222218</v>
      </c>
      <c r="F26">
        <f>GT_Spot!P26</f>
        <v>0</v>
      </c>
      <c r="G26">
        <f>PPCL_NG!P26</f>
        <v>36.78</v>
      </c>
      <c r="H26">
        <f>PPCL_Spot!P26</f>
        <v>40</v>
      </c>
      <c r="I26">
        <f>Bawana_NG!P26</f>
        <v>99.62</v>
      </c>
      <c r="J26">
        <f>Bawana_RLNG!P26</f>
        <v>0</v>
      </c>
      <c r="K26">
        <f>Bawana_Spot!P26</f>
        <v>44.996286822345077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1109.7166150466792</v>
      </c>
      <c r="P26" s="77">
        <v>117.11000000000003</v>
      </c>
      <c r="Q26" s="77">
        <v>29.75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87.52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121.91</v>
      </c>
      <c r="AB26" s="117">
        <f>-STOA!N26</f>
        <v>0</v>
      </c>
      <c r="AC26">
        <f t="shared" si="0"/>
        <v>15.556906413068347</v>
      </c>
      <c r="AD26">
        <f t="shared" si="1"/>
        <v>1655.8472176781784</v>
      </c>
      <c r="AE26">
        <f>'IDT-1'!B26</f>
        <v>0</v>
      </c>
      <c r="AF26" s="26"/>
      <c r="AG26">
        <f t="shared" si="2"/>
        <v>1655.8472176781784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32.001222222222218</v>
      </c>
      <c r="F27">
        <f>GT_Spot!P27</f>
        <v>0</v>
      </c>
      <c r="G27">
        <f>PPCL_NG!P27</f>
        <v>36.78</v>
      </c>
      <c r="H27">
        <f>PPCL_Spot!P27</f>
        <v>40</v>
      </c>
      <c r="I27">
        <f>Bawana_NG!P27</f>
        <v>99.62</v>
      </c>
      <c r="J27">
        <f>Bawana_RLNG!P27</f>
        <v>0</v>
      </c>
      <c r="K27">
        <f>Bawana_Spot!P27</f>
        <v>44.996286822345077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1112.8006355132984</v>
      </c>
      <c r="P27" s="77">
        <v>117.11000000000003</v>
      </c>
      <c r="Q27" s="77">
        <v>29.75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87.2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118.91</v>
      </c>
      <c r="AB27" s="117">
        <f>-STOA!N27</f>
        <v>0</v>
      </c>
      <c r="AC27">
        <f t="shared" si="0"/>
        <v>15.963223659195581</v>
      </c>
      <c r="AD27">
        <f t="shared" si="1"/>
        <v>1609.2049208986705</v>
      </c>
      <c r="AE27">
        <f>'IDT-1'!B27</f>
        <v>0</v>
      </c>
      <c r="AF27" s="26"/>
      <c r="AG27">
        <f t="shared" si="2"/>
        <v>1609.2049208986705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-94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32.001222222222218</v>
      </c>
      <c r="F28">
        <f>GT_Spot!P28</f>
        <v>0</v>
      </c>
      <c r="G28">
        <f>PPCL_NG!P28</f>
        <v>36.78</v>
      </c>
      <c r="H28">
        <f>PPCL_Spot!P28</f>
        <v>40</v>
      </c>
      <c r="I28">
        <f>Bawana_NG!P28</f>
        <v>99.62</v>
      </c>
      <c r="J28">
        <f>Bawana_RLNG!P28</f>
        <v>0</v>
      </c>
      <c r="K28">
        <f>Bawana_Spot!P28</f>
        <v>44.996286822345077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1122.0014916350381</v>
      </c>
      <c r="P28" s="77">
        <v>117.11000000000003</v>
      </c>
      <c r="Q28" s="77">
        <v>29.75</v>
      </c>
      <c r="R28" s="80">
        <v>0.51481132075471692</v>
      </c>
      <c r="S28" s="80">
        <v>0</v>
      </c>
      <c r="T28" s="78">
        <f>SUMPRODUCT(LTA!F28:AJ28,LTA!F$101:AJ$101,LTA!F$103:AJ$103)</f>
        <v>0.12</v>
      </c>
      <c r="U28" s="78">
        <f>SUMPRODUCT(LTA!F28:AJ28,LTA!F$102:AJ$102,LTA!F$103:AJ$103)</f>
        <v>86.759999999999991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118.91</v>
      </c>
      <c r="AB28" s="117">
        <f>-STOA!N28</f>
        <v>0</v>
      </c>
      <c r="AC28">
        <f t="shared" si="0"/>
        <v>15.903855492334404</v>
      </c>
      <c r="AD28">
        <f t="shared" si="1"/>
        <v>1634.6599565080255</v>
      </c>
      <c r="AE28">
        <f>'IDT-1'!B28</f>
        <v>0</v>
      </c>
      <c r="AF28" s="26"/>
      <c r="AG28">
        <f t="shared" si="2"/>
        <v>1634.6599565080255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-78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32.001222222222218</v>
      </c>
      <c r="F29">
        <f>GT_Spot!P29</f>
        <v>0</v>
      </c>
      <c r="G29">
        <f>PPCL_NG!P29</f>
        <v>36.78</v>
      </c>
      <c r="H29">
        <f>PPCL_Spot!P29</f>
        <v>40</v>
      </c>
      <c r="I29">
        <f>Bawana_NG!P29</f>
        <v>99.62</v>
      </c>
      <c r="J29">
        <f>Bawana_RLNG!P29</f>
        <v>0</v>
      </c>
      <c r="K29">
        <f>Bawana_Spot!P29</f>
        <v>44.996286822345077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1118.954188518238</v>
      </c>
      <c r="P29" s="77">
        <v>117.11000000000003</v>
      </c>
      <c r="Q29" s="77">
        <v>29.75</v>
      </c>
      <c r="R29" s="80">
        <v>6.3000000000000007</v>
      </c>
      <c r="S29" s="80">
        <v>0</v>
      </c>
      <c r="T29" s="78">
        <f>SUMPRODUCT(LTA!F29:AJ29,LTA!F$101:AJ$101,LTA!F$103:AJ$103)</f>
        <v>1.73</v>
      </c>
      <c r="U29" s="78">
        <f>SUMPRODUCT(LTA!F29:AJ29,LTA!F$102:AJ$102,LTA!F$103:AJ$103)</f>
        <v>85.88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119.61</v>
      </c>
      <c r="AB29" s="117">
        <f>-STOA!N29</f>
        <v>0</v>
      </c>
      <c r="AC29">
        <f t="shared" si="0"/>
        <v>16.047070415550266</v>
      </c>
      <c r="AD29">
        <f t="shared" si="1"/>
        <v>1626.684627147255</v>
      </c>
      <c r="AE29">
        <f>'IDT-1'!B29</f>
        <v>0</v>
      </c>
      <c r="AF29" s="26"/>
      <c r="AG29">
        <f t="shared" si="2"/>
        <v>1626.684627147255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-90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32.001222222222218</v>
      </c>
      <c r="F30">
        <f>GT_Spot!P30</f>
        <v>0</v>
      </c>
      <c r="G30">
        <f>PPCL_NG!P30</f>
        <v>36.78</v>
      </c>
      <c r="H30">
        <f>PPCL_Spot!P30</f>
        <v>40</v>
      </c>
      <c r="I30">
        <f>Bawana_NG!P30</f>
        <v>99.62</v>
      </c>
      <c r="J30">
        <f>Bawana_RLNG!P30</f>
        <v>0</v>
      </c>
      <c r="K30">
        <f>Bawana_Spot!P30</f>
        <v>44.996286822345077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1118.9315670830381</v>
      </c>
      <c r="P30" s="77">
        <v>117.11000000000003</v>
      </c>
      <c r="Q30" s="77">
        <v>29.75</v>
      </c>
      <c r="R30" s="80">
        <v>16.579999999999998</v>
      </c>
      <c r="S30" s="80">
        <v>0</v>
      </c>
      <c r="T30" s="78">
        <f>SUMPRODUCT(LTA!F30:AJ30,LTA!F$101:AJ$101,LTA!F$103:AJ$103)</f>
        <v>7.46</v>
      </c>
      <c r="U30" s="78">
        <f>SUMPRODUCT(LTA!F30:AJ30,LTA!F$102:AJ$102,LTA!F$103:AJ$103)</f>
        <v>84.589999999999989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120.31</v>
      </c>
      <c r="AB30" s="117">
        <f>-STOA!N30</f>
        <v>0</v>
      </c>
      <c r="AC30">
        <f t="shared" si="0"/>
        <v>16.360129897364413</v>
      </c>
      <c r="AD30">
        <f t="shared" si="1"/>
        <v>1621.7689462302408</v>
      </c>
      <c r="AE30">
        <f>'IDT-1'!B30</f>
        <v>0</v>
      </c>
      <c r="AF30" s="26"/>
      <c r="AG30">
        <f t="shared" si="2"/>
        <v>1621.7689462302408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-110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32.001222222222218</v>
      </c>
      <c r="F31">
        <f>GT_Spot!P31</f>
        <v>0</v>
      </c>
      <c r="G31">
        <f>PPCL_NG!P31</f>
        <v>36.78</v>
      </c>
      <c r="H31">
        <f>PPCL_Spot!P31</f>
        <v>40</v>
      </c>
      <c r="I31">
        <f>Bawana_NG!P31</f>
        <v>99.62</v>
      </c>
      <c r="J31">
        <f>Bawana_RLNG!P31</f>
        <v>0</v>
      </c>
      <c r="K31">
        <f>Bawana_Spot!P31</f>
        <v>44.999999999999993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1093.6718132758381</v>
      </c>
      <c r="P31" s="77">
        <v>117.11000000000003</v>
      </c>
      <c r="Q31" s="77">
        <v>29.75</v>
      </c>
      <c r="R31" s="80">
        <v>28.779999999999994</v>
      </c>
      <c r="S31" s="80">
        <v>0</v>
      </c>
      <c r="T31" s="78">
        <f>SUMPRODUCT(LTA!F31:AJ31,LTA!F$101:AJ$101,LTA!F$103:AJ$103)</f>
        <v>16.78</v>
      </c>
      <c r="U31" s="78">
        <f>SUMPRODUCT(LTA!F31:AJ31,LTA!F$102:AJ$102,LTA!F$103:AJ$103)</f>
        <v>84.149999999999991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121.00999999999999</v>
      </c>
      <c r="AB31" s="117">
        <f>-STOA!N31</f>
        <v>0</v>
      </c>
      <c r="AC31">
        <f t="shared" si="0"/>
        <v>16.862228391156137</v>
      </c>
      <c r="AD31">
        <f t="shared" si="1"/>
        <v>1557.7908071069044</v>
      </c>
      <c r="AE31">
        <f>'IDT-1'!B31</f>
        <v>0</v>
      </c>
      <c r="AF31" s="26"/>
      <c r="AG31">
        <f t="shared" si="2"/>
        <v>1557.7908071069044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-170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32.001222222222218</v>
      </c>
      <c r="F32">
        <f>GT_Spot!P32</f>
        <v>0</v>
      </c>
      <c r="G32">
        <f>PPCL_NG!P32</f>
        <v>36.78</v>
      </c>
      <c r="H32">
        <f>PPCL_Spot!P32</f>
        <v>40</v>
      </c>
      <c r="I32">
        <f>Bawana_NG!P32</f>
        <v>99.62</v>
      </c>
      <c r="J32">
        <f>Bawana_RLNG!P32</f>
        <v>0</v>
      </c>
      <c r="K32">
        <f>Bawana_Spot!P32</f>
        <v>44.999999999999993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1098.9851592022296</v>
      </c>
      <c r="P32" s="77">
        <v>117.11000000000003</v>
      </c>
      <c r="Q32" s="77">
        <v>29.75</v>
      </c>
      <c r="R32" s="80">
        <v>38.5</v>
      </c>
      <c r="S32" s="80">
        <v>0</v>
      </c>
      <c r="T32" s="78">
        <f>SUMPRODUCT(LTA!F32:AJ32,LTA!F$101:AJ$101,LTA!F$103:AJ$103)</f>
        <v>30.96</v>
      </c>
      <c r="U32" s="78">
        <f>SUMPRODUCT(LTA!F32:AJ32,LTA!F$102:AJ$102,LTA!F$103:AJ$103)</f>
        <v>84.27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122.41</v>
      </c>
      <c r="AB32" s="117">
        <f>-STOA!N32</f>
        <v>0</v>
      </c>
      <c r="AC32">
        <f t="shared" si="0"/>
        <v>17.354635023363265</v>
      </c>
      <c r="AD32">
        <f t="shared" si="1"/>
        <v>1563.0317464010889</v>
      </c>
      <c r="AE32">
        <f>'IDT-1'!B32</f>
        <v>0</v>
      </c>
      <c r="AF32" s="26"/>
      <c r="AG32">
        <f t="shared" si="2"/>
        <v>1563.0317464010889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-195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32.001222222222218</v>
      </c>
      <c r="F33">
        <f>GT_Spot!P33</f>
        <v>0</v>
      </c>
      <c r="G33">
        <f>PPCL_NG!P33</f>
        <v>36.78</v>
      </c>
      <c r="H33">
        <f>PPCL_Spot!P33</f>
        <v>40</v>
      </c>
      <c r="I33">
        <f>Bawana_NG!P33</f>
        <v>99.62</v>
      </c>
      <c r="J33">
        <f>Bawana_RLNG!P33</f>
        <v>0</v>
      </c>
      <c r="K33">
        <f>Bawana_Spot!P33</f>
        <v>44.999999999999993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1084.2211215067252</v>
      </c>
      <c r="P33" s="77">
        <v>117.11000000000003</v>
      </c>
      <c r="Q33" s="77">
        <v>29.75</v>
      </c>
      <c r="R33" s="80">
        <v>38.499999999999993</v>
      </c>
      <c r="S33" s="80">
        <v>0</v>
      </c>
      <c r="T33" s="78">
        <f>SUMPRODUCT(LTA!F33:AJ33,LTA!F$101:AJ$101,LTA!F$103:AJ$103)</f>
        <v>45.529999999999994</v>
      </c>
      <c r="U33" s="78">
        <f>SUMPRODUCT(LTA!F33:AJ33,LTA!F$102:AJ$102,LTA!F$103:AJ$103)</f>
        <v>78.52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123.81</v>
      </c>
      <c r="AB33" s="117">
        <f>-STOA!N33</f>
        <v>0</v>
      </c>
      <c r="AC33">
        <f t="shared" si="0"/>
        <v>17.598747572353076</v>
      </c>
      <c r="AD33">
        <f t="shared" si="1"/>
        <v>1526.2435961565945</v>
      </c>
      <c r="AE33">
        <f>'IDT-1'!B33</f>
        <v>0</v>
      </c>
      <c r="AF33" s="26"/>
      <c r="AG33">
        <f t="shared" si="2"/>
        <v>1526.2435961565945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-227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32.617777777777775</v>
      </c>
      <c r="F34">
        <f>GT_Spot!P34</f>
        <v>0</v>
      </c>
      <c r="G34">
        <f>PPCL_NG!P34</f>
        <v>36.78</v>
      </c>
      <c r="H34">
        <f>PPCL_Spot!P34</f>
        <v>40</v>
      </c>
      <c r="I34">
        <f>Bawana_NG!P34</f>
        <v>99.62</v>
      </c>
      <c r="J34">
        <f>Bawana_RLNG!P34</f>
        <v>0</v>
      </c>
      <c r="K34">
        <f>Bawana_Spot!P34</f>
        <v>44.999999999999993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1073.7681580105855</v>
      </c>
      <c r="P34" s="77">
        <v>117.11000000000003</v>
      </c>
      <c r="Q34" s="77">
        <v>29.75</v>
      </c>
      <c r="R34" s="80">
        <v>38.499999999999993</v>
      </c>
      <c r="S34" s="80">
        <v>0</v>
      </c>
      <c r="T34" s="78">
        <f>SUMPRODUCT(LTA!F34:AJ34,LTA!F$101:AJ$101,LTA!F$103:AJ$103)</f>
        <v>63.68</v>
      </c>
      <c r="U34" s="78">
        <f>SUMPRODUCT(LTA!F34:AJ34,LTA!F$102:AJ$102,LTA!F$103:AJ$103)</f>
        <v>76.27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125.21</v>
      </c>
      <c r="AB34" s="117">
        <f>-STOA!N34</f>
        <v>0</v>
      </c>
      <c r="AC34">
        <f t="shared" si="0"/>
        <v>18.117211686107897</v>
      </c>
      <c r="AD34">
        <f t="shared" si="1"/>
        <v>1482.1887241022557</v>
      </c>
      <c r="AE34">
        <f>'IDT-1'!B34</f>
        <v>0</v>
      </c>
      <c r="AF34" s="26"/>
      <c r="AG34">
        <f t="shared" si="2"/>
        <v>1482.1887241022557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-278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32.617777777777775</v>
      </c>
      <c r="F35">
        <f>GT_Spot!P35</f>
        <v>0</v>
      </c>
      <c r="G35">
        <f>PPCL_NG!P35</f>
        <v>36.78</v>
      </c>
      <c r="H35">
        <f>PPCL_Spot!P35</f>
        <v>40</v>
      </c>
      <c r="I35">
        <f>Bawana_NG!P35</f>
        <v>99.62</v>
      </c>
      <c r="J35">
        <f>Bawana_RLNG!P35</f>
        <v>0</v>
      </c>
      <c r="K35">
        <f>Bawana_Spot!P35</f>
        <v>44.999999999999993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1074.1027186762713</v>
      </c>
      <c r="P35" s="77">
        <v>117.11000000000003</v>
      </c>
      <c r="Q35" s="77">
        <v>29.75</v>
      </c>
      <c r="R35" s="80">
        <v>38.999999999999993</v>
      </c>
      <c r="S35" s="80">
        <v>0</v>
      </c>
      <c r="T35" s="78">
        <f>SUMPRODUCT(LTA!F35:AJ35,LTA!F$101:AJ$101,LTA!F$103:AJ$103)</f>
        <v>81.569999999999993</v>
      </c>
      <c r="U35" s="78">
        <f>SUMPRODUCT(LTA!F35:AJ35,LTA!F$102:AJ$102,LTA!F$103:AJ$103)</f>
        <v>74.02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128.01</v>
      </c>
      <c r="AB35" s="117">
        <f>-STOA!N35</f>
        <v>0</v>
      </c>
      <c r="AC35">
        <f t="shared" si="0"/>
        <v>18.198046544743978</v>
      </c>
      <c r="AD35">
        <f t="shared" si="1"/>
        <v>1511.3824499093053</v>
      </c>
      <c r="AE35">
        <f>'IDT-1'!B35</f>
        <v>0</v>
      </c>
      <c r="AF35" s="26"/>
      <c r="AG35">
        <f t="shared" si="2"/>
        <v>1511.3824499093053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-268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32.617777777777775</v>
      </c>
      <c r="F36">
        <f>GT_Spot!P36</f>
        <v>0</v>
      </c>
      <c r="G36">
        <f>PPCL_NG!P36</f>
        <v>36.78</v>
      </c>
      <c r="H36">
        <f>PPCL_Spot!P36</f>
        <v>40</v>
      </c>
      <c r="I36">
        <f>Bawana_NG!P36</f>
        <v>99.62</v>
      </c>
      <c r="J36">
        <f>Bawana_RLNG!P36</f>
        <v>0</v>
      </c>
      <c r="K36">
        <f>Bawana_Spot!P36</f>
        <v>44.999999999999993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1041.9917692684191</v>
      </c>
      <c r="P36" s="77">
        <v>117.11000000000003</v>
      </c>
      <c r="Q36" s="77">
        <v>29.75</v>
      </c>
      <c r="R36" s="80">
        <v>38.999999999999993</v>
      </c>
      <c r="S36" s="80">
        <v>0</v>
      </c>
      <c r="T36" s="78">
        <f>SUMPRODUCT(LTA!F36:AJ36,LTA!F$101:AJ$101,LTA!F$103:AJ$103)</f>
        <v>108.33</v>
      </c>
      <c r="U36" s="78">
        <f>SUMPRODUCT(LTA!F36:AJ36,LTA!F$102:AJ$102,LTA!F$103:AJ$103)</f>
        <v>71.77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130.10999999999999</v>
      </c>
      <c r="AB36" s="117">
        <f>-STOA!N36</f>
        <v>0</v>
      </c>
      <c r="AC36">
        <f t="shared" si="0"/>
        <v>18.20290695508805</v>
      </c>
      <c r="AD36">
        <f t="shared" si="1"/>
        <v>1499.8766400911088</v>
      </c>
      <c r="AE36">
        <f>'IDT-1'!B36</f>
        <v>0</v>
      </c>
      <c r="AF36" s="26"/>
      <c r="AG36">
        <f t="shared" si="2"/>
        <v>1499.8766400911088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-274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32.617777777777775</v>
      </c>
      <c r="F37">
        <f>GT_Spot!P37</f>
        <v>0</v>
      </c>
      <c r="G37">
        <f>PPCL_NG!P37</f>
        <v>36.78</v>
      </c>
      <c r="H37">
        <f>PPCL_Spot!P37</f>
        <v>40</v>
      </c>
      <c r="I37">
        <f>Bawana_NG!P37</f>
        <v>99.62</v>
      </c>
      <c r="J37">
        <f>Bawana_RLNG!P37</f>
        <v>0</v>
      </c>
      <c r="K37">
        <f>Bawana_Spot!P37</f>
        <v>44.999999999999993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1033.4839874487618</v>
      </c>
      <c r="P37" s="77">
        <v>117.11000000000003</v>
      </c>
      <c r="Q37" s="77">
        <v>29.75</v>
      </c>
      <c r="R37" s="80">
        <v>38.999999999999993</v>
      </c>
      <c r="S37" s="80">
        <v>0</v>
      </c>
      <c r="T37" s="78">
        <f>SUMPRODUCT(LTA!F37:AJ37,LTA!F$101:AJ$101,LTA!F$103:AJ$103)</f>
        <v>139.66</v>
      </c>
      <c r="U37" s="78">
        <f>SUMPRODUCT(LTA!F37:AJ37,LTA!F$102:AJ$102,LTA!F$103:AJ$103)</f>
        <v>69.52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132.91</v>
      </c>
      <c r="AB37" s="117">
        <f>-STOA!N37</f>
        <v>0</v>
      </c>
      <c r="AC37">
        <f t="shared" si="0"/>
        <v>18.99453889153996</v>
      </c>
      <c r="AD37">
        <f t="shared" si="1"/>
        <v>1456.4572263349999</v>
      </c>
      <c r="AE37">
        <f>'IDT-1'!B37</f>
        <v>0</v>
      </c>
      <c r="AF37" s="26"/>
      <c r="AG37">
        <f t="shared" si="2"/>
        <v>1456.4572263349999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-340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32.617777777777775</v>
      </c>
      <c r="F38">
        <f>GT_Spot!P38</f>
        <v>0</v>
      </c>
      <c r="G38">
        <f>PPCL_NG!P38</f>
        <v>36.78</v>
      </c>
      <c r="H38">
        <f>PPCL_Spot!P38</f>
        <v>40</v>
      </c>
      <c r="I38">
        <f>Bawana_NG!P38</f>
        <v>99.62</v>
      </c>
      <c r="J38">
        <f>Bawana_RLNG!P38</f>
        <v>0</v>
      </c>
      <c r="K38">
        <f>Bawana_Spot!P38</f>
        <v>44.999999999999993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1026.5117356279493</v>
      </c>
      <c r="P38" s="77">
        <v>117.11000000000003</v>
      </c>
      <c r="Q38" s="77">
        <v>29.75</v>
      </c>
      <c r="R38" s="80">
        <v>38.999999999999993</v>
      </c>
      <c r="S38" s="80">
        <v>0</v>
      </c>
      <c r="T38" s="78">
        <f>SUMPRODUCT(LTA!F38:AJ38,LTA!F$101:AJ$101,LTA!F$103:AJ$103)</f>
        <v>161.37</v>
      </c>
      <c r="U38" s="78">
        <f>SUMPRODUCT(LTA!F38:AJ38,LTA!F$102:AJ$102,LTA!F$103:AJ$103)</f>
        <v>67.27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136.41</v>
      </c>
      <c r="AB38" s="117">
        <f>-STOA!N38</f>
        <v>0</v>
      </c>
      <c r="AC38">
        <f t="shared" si="0"/>
        <v>18.652527282135051</v>
      </c>
      <c r="AD38">
        <f t="shared" si="1"/>
        <v>1527.1569861235926</v>
      </c>
      <c r="AE38">
        <f>'IDT-1'!B38</f>
        <v>0</v>
      </c>
      <c r="AF38" s="26"/>
      <c r="AG38">
        <f t="shared" si="2"/>
        <v>1527.1569861235926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-285.63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32.481111111111105</v>
      </c>
      <c r="F39">
        <f>GT_Spot!P39</f>
        <v>0</v>
      </c>
      <c r="G39">
        <f>PPCL_NG!P39</f>
        <v>36.78</v>
      </c>
      <c r="H39">
        <f>PPCL_Spot!P39</f>
        <v>40</v>
      </c>
      <c r="I39">
        <f>Bawana_NG!P39</f>
        <v>99.62</v>
      </c>
      <c r="J39">
        <f>Bawana_RLNG!P39</f>
        <v>0</v>
      </c>
      <c r="K39">
        <f>Bawana_Spot!P39</f>
        <v>44.999999999999993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1027.9255463407492</v>
      </c>
      <c r="P39" s="77">
        <v>117.11000000000003</v>
      </c>
      <c r="Q39" s="77">
        <v>29.75</v>
      </c>
      <c r="R39" s="80">
        <v>38.999999999999993</v>
      </c>
      <c r="S39" s="80">
        <v>0</v>
      </c>
      <c r="T39" s="78">
        <f>SUMPRODUCT(LTA!F39:AJ39,LTA!F$101:AJ$101,LTA!F$103:AJ$103)</f>
        <v>188.1</v>
      </c>
      <c r="U39" s="78">
        <f>SUMPRODUCT(LTA!F39:AJ39,LTA!F$102:AJ$102,LTA!F$103:AJ$103)</f>
        <v>65.17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138.56</v>
      </c>
      <c r="AB39" s="117">
        <f>-STOA!N39</f>
        <v>0</v>
      </c>
      <c r="AC39">
        <f t="shared" si="0"/>
        <v>18.698518123913743</v>
      </c>
      <c r="AD39">
        <f t="shared" si="1"/>
        <v>1577.7981393279465</v>
      </c>
      <c r="AE39">
        <f>'IDT-1'!B39</f>
        <v>0</v>
      </c>
      <c r="AF39" s="26"/>
      <c r="AG39">
        <f t="shared" si="2"/>
        <v>1577.7981393279465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-263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34.836255426410865</v>
      </c>
      <c r="F40">
        <f>GT_Spot!P40</f>
        <v>0</v>
      </c>
      <c r="G40">
        <f>PPCL_NG!P40</f>
        <v>36.78</v>
      </c>
      <c r="H40">
        <f>PPCL_Spot!P40</f>
        <v>40</v>
      </c>
      <c r="I40">
        <f>Bawana_NG!P40</f>
        <v>99.62</v>
      </c>
      <c r="J40">
        <f>Bawana_RLNG!P40</f>
        <v>0</v>
      </c>
      <c r="K40">
        <f>Bawana_Spot!P40</f>
        <v>44.996286822345077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1027.9206720991492</v>
      </c>
      <c r="P40" s="77">
        <v>117.11000000000003</v>
      </c>
      <c r="Q40" s="77">
        <v>29.75</v>
      </c>
      <c r="R40" s="80">
        <v>38.999999999999993</v>
      </c>
      <c r="S40" s="80">
        <v>0</v>
      </c>
      <c r="T40" s="78">
        <f>SUMPRODUCT(LTA!F40:AJ40,LTA!F$101:AJ$101,LTA!F$103:AJ$103)</f>
        <v>209.54999999999998</v>
      </c>
      <c r="U40" s="78">
        <f>SUMPRODUCT(LTA!F40:AJ40,LTA!F$102:AJ$102,LTA!F$103:AJ$103)</f>
        <v>55.63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140.66</v>
      </c>
      <c r="AB40" s="117">
        <f>-STOA!N40</f>
        <v>0</v>
      </c>
      <c r="AC40">
        <f t="shared" si="0"/>
        <v>18.593868253977469</v>
      </c>
      <c r="AD40">
        <f t="shared" si="1"/>
        <v>1622.2593460939281</v>
      </c>
      <c r="AE40">
        <f>'IDT-1'!B40</f>
        <v>0</v>
      </c>
      <c r="AF40" s="26"/>
      <c r="AG40">
        <f t="shared" si="2"/>
        <v>1622.2593460939281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-235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34.836255426410865</v>
      </c>
      <c r="F41">
        <f>GT_Spot!P41</f>
        <v>0</v>
      </c>
      <c r="G41">
        <f>PPCL_NG!P41</f>
        <v>36.78</v>
      </c>
      <c r="H41">
        <f>PPCL_Spot!P41</f>
        <v>40</v>
      </c>
      <c r="I41">
        <f>Bawana_NG!P41</f>
        <v>99.62</v>
      </c>
      <c r="J41">
        <f>Bawana_RLNG!P41</f>
        <v>0</v>
      </c>
      <c r="K41">
        <f>Bawana_Spot!P41</f>
        <v>44.996286822345077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897.07249686546675</v>
      </c>
      <c r="P41" s="77">
        <v>117.11000000000003</v>
      </c>
      <c r="Q41" s="77">
        <v>29.75</v>
      </c>
      <c r="R41" s="80">
        <v>38.999999999999993</v>
      </c>
      <c r="S41" s="80">
        <v>0</v>
      </c>
      <c r="T41" s="78">
        <f>SUMPRODUCT(LTA!F41:AJ41,LTA!F$101:AJ$101,LTA!F$103:AJ$103)</f>
        <v>231.07999999999998</v>
      </c>
      <c r="U41" s="78">
        <f>SUMPRODUCT(LTA!F41:AJ41,LTA!F$102:AJ$102,LTA!F$103:AJ$103)</f>
        <v>55.25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142.06</v>
      </c>
      <c r="AB41" s="117">
        <f>-STOA!N41</f>
        <v>0</v>
      </c>
      <c r="AC41">
        <f t="shared" si="0"/>
        <v>16.051659485448102</v>
      </c>
      <c r="AD41">
        <f t="shared" si="1"/>
        <v>1695.5033796287748</v>
      </c>
      <c r="AE41">
        <f>'IDT-1'!B41</f>
        <v>0</v>
      </c>
      <c r="AF41" s="26"/>
      <c r="AG41">
        <f t="shared" si="2"/>
        <v>1695.5033796287748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-56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34.836255426410865</v>
      </c>
      <c r="F42">
        <f>GT_Spot!P42</f>
        <v>0</v>
      </c>
      <c r="G42">
        <f>PPCL_NG!P42</f>
        <v>36.78</v>
      </c>
      <c r="H42">
        <f>PPCL_Spot!P42</f>
        <v>40</v>
      </c>
      <c r="I42">
        <f>Bawana_NG!P42</f>
        <v>99.62</v>
      </c>
      <c r="J42">
        <f>Bawana_RLNG!P42</f>
        <v>0</v>
      </c>
      <c r="K42">
        <f>Bawana_Spot!P42</f>
        <v>44.996286822345077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851.5709132521381</v>
      </c>
      <c r="P42" s="77">
        <v>117.11000000000003</v>
      </c>
      <c r="Q42" s="77">
        <v>29.75</v>
      </c>
      <c r="R42" s="80">
        <v>38.999999999999993</v>
      </c>
      <c r="S42" s="80">
        <v>0</v>
      </c>
      <c r="T42" s="78">
        <f>SUMPRODUCT(LTA!F42:AJ42,LTA!F$101:AJ$101,LTA!F$103:AJ$103)</f>
        <v>255.97</v>
      </c>
      <c r="U42" s="78">
        <f>SUMPRODUCT(LTA!F42:AJ42,LTA!F$102:AJ$102,LTA!F$103:AJ$103)</f>
        <v>54.5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144.85999999999999</v>
      </c>
      <c r="AB42" s="117">
        <f>-STOA!N42</f>
        <v>0</v>
      </c>
      <c r="AC42">
        <f t="shared" si="0"/>
        <v>15.391142408407868</v>
      </c>
      <c r="AD42">
        <f t="shared" si="1"/>
        <v>1733.6023130924862</v>
      </c>
      <c r="AE42">
        <f>'IDT-1'!B42</f>
        <v>0</v>
      </c>
      <c r="AF42" s="26"/>
      <c r="AG42">
        <f t="shared" si="2"/>
        <v>1733.6023130924862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34.836255426410865</v>
      </c>
      <c r="F43">
        <f>GT_Spot!P43</f>
        <v>0</v>
      </c>
      <c r="G43">
        <f>PPCL_NG!P43</f>
        <v>36.78</v>
      </c>
      <c r="H43">
        <f>PPCL_Spot!P43</f>
        <v>40</v>
      </c>
      <c r="I43">
        <f>Bawana_NG!P43</f>
        <v>99.62</v>
      </c>
      <c r="J43">
        <f>Bawana_RLNG!P43</f>
        <v>0</v>
      </c>
      <c r="K43">
        <f>Bawana_Spot!P43</f>
        <v>44.996286822345077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864.78647390174194</v>
      </c>
      <c r="P43" s="77">
        <v>117.11000000000003</v>
      </c>
      <c r="Q43" s="77">
        <v>29.75</v>
      </c>
      <c r="R43" s="80">
        <v>38.999999999999993</v>
      </c>
      <c r="S43" s="80">
        <v>0</v>
      </c>
      <c r="T43" s="78">
        <f>SUMPRODUCT(LTA!F43:AJ43,LTA!F$101:AJ$101,LTA!F$103:AJ$103)</f>
        <v>278.14999999999998</v>
      </c>
      <c r="U43" s="78">
        <f>SUMPRODUCT(LTA!F43:AJ43,LTA!F$102:AJ$102,LTA!F$103:AJ$103)</f>
        <v>53.83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145.56</v>
      </c>
      <c r="AB43" s="117">
        <f>-STOA!N43</f>
        <v>0</v>
      </c>
      <c r="AC43">
        <f t="shared" si="0"/>
        <v>16.111281208145368</v>
      </c>
      <c r="AD43">
        <f t="shared" si="1"/>
        <v>1722.3077349423527</v>
      </c>
      <c r="AE43">
        <f>'IDT-1'!B43</f>
        <v>0</v>
      </c>
      <c r="AF43" s="26"/>
      <c r="AG43">
        <f t="shared" si="2"/>
        <v>1722.3077349423527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-46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34.836255426410865</v>
      </c>
      <c r="F44">
        <f>GT_Spot!P44</f>
        <v>0</v>
      </c>
      <c r="G44">
        <f>PPCL_NG!P44</f>
        <v>36.78</v>
      </c>
      <c r="H44">
        <f>PPCL_Spot!P44</f>
        <v>40</v>
      </c>
      <c r="I44">
        <f>Bawana_NG!P44</f>
        <v>99.62</v>
      </c>
      <c r="J44">
        <f>Bawana_RLNG!P44</f>
        <v>0</v>
      </c>
      <c r="K44">
        <f>Bawana_Spot!P44</f>
        <v>44.996286822345077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888.54601699608577</v>
      </c>
      <c r="P44" s="77">
        <v>117.11000000000003</v>
      </c>
      <c r="Q44" s="77">
        <v>29.75</v>
      </c>
      <c r="R44" s="80">
        <v>38.999999999999993</v>
      </c>
      <c r="S44" s="80">
        <v>0</v>
      </c>
      <c r="T44" s="78">
        <f>SUMPRODUCT(LTA!F44:AJ44,LTA!F$101:AJ$101,LTA!F$103:AJ$103)</f>
        <v>300.54000000000002</v>
      </c>
      <c r="U44" s="78">
        <f>SUMPRODUCT(LTA!F44:AJ44,LTA!F$102:AJ$102,LTA!F$103:AJ$103)</f>
        <v>53.56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145.56</v>
      </c>
      <c r="AB44" s="117">
        <f>-STOA!N44</f>
        <v>0</v>
      </c>
      <c r="AC44">
        <f t="shared" si="0"/>
        <v>16.106627321354608</v>
      </c>
      <c r="AD44">
        <f t="shared" si="1"/>
        <v>1814.1919319234871</v>
      </c>
      <c r="AE44">
        <f>'IDT-1'!B44</f>
        <v>0</v>
      </c>
      <c r="AF44" s="26"/>
      <c r="AG44">
        <f t="shared" si="2"/>
        <v>1814.1919319234871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34.740301819795825</v>
      </c>
      <c r="F45">
        <f>GT_Spot!P45</f>
        <v>0</v>
      </c>
      <c r="G45">
        <f>PPCL_NG!P45</f>
        <v>36.78</v>
      </c>
      <c r="H45">
        <f>PPCL_Spot!P45</f>
        <v>40</v>
      </c>
      <c r="I45">
        <f>Bawana_NG!P45</f>
        <v>99.62</v>
      </c>
      <c r="J45">
        <f>Bawana_RLNG!P45</f>
        <v>0</v>
      </c>
      <c r="K45">
        <f>Bawana_Spot!P45</f>
        <v>44.996286822345077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1018.3806568067532</v>
      </c>
      <c r="P45" s="77">
        <v>117.11000000000003</v>
      </c>
      <c r="Q45" s="77">
        <v>29.75</v>
      </c>
      <c r="R45" s="80">
        <v>38.999999999999993</v>
      </c>
      <c r="S45" s="80">
        <v>0</v>
      </c>
      <c r="T45" s="78">
        <f>SUMPRODUCT(LTA!F45:AJ45,LTA!F$101:AJ$101,LTA!F$103:AJ$103)</f>
        <v>310.66999999999996</v>
      </c>
      <c r="U45" s="78">
        <f>SUMPRODUCT(LTA!F45:AJ45,LTA!F$102:AJ$102,LTA!F$103:AJ$103)</f>
        <v>52.85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148.35999999999999</v>
      </c>
      <c r="AB45" s="117">
        <f>-STOA!N45</f>
        <v>0</v>
      </c>
      <c r="AC45">
        <f t="shared" si="0"/>
        <v>18.359092169958338</v>
      </c>
      <c r="AD45">
        <f t="shared" si="1"/>
        <v>1840.8981532789355</v>
      </c>
      <c r="AE45">
        <f>'IDT-1'!B45</f>
        <v>0</v>
      </c>
      <c r="AF45" s="26"/>
      <c r="AG45">
        <f t="shared" si="2"/>
        <v>1840.8981532789355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-113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34.740301819795825</v>
      </c>
      <c r="F46">
        <f>GT_Spot!P46</f>
        <v>0</v>
      </c>
      <c r="G46">
        <f>PPCL_NG!P46</f>
        <v>36.78</v>
      </c>
      <c r="H46">
        <f>PPCL_Spot!P46</f>
        <v>40</v>
      </c>
      <c r="I46">
        <f>Bawana_NG!P46</f>
        <v>99.62</v>
      </c>
      <c r="J46">
        <f>Bawana_RLNG!P46</f>
        <v>0</v>
      </c>
      <c r="K46">
        <f>Bawana_Spot!P46</f>
        <v>44.996286822345077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1022.2331694395534</v>
      </c>
      <c r="P46" s="77">
        <v>117.11000000000003</v>
      </c>
      <c r="Q46" s="77">
        <v>29.75</v>
      </c>
      <c r="R46" s="80">
        <v>38.999999999999993</v>
      </c>
      <c r="S46" s="80">
        <v>0</v>
      </c>
      <c r="T46" s="78">
        <f>SUMPRODUCT(LTA!F46:AJ46,LTA!F$101:AJ$101,LTA!F$103:AJ$103)</f>
        <v>316.37</v>
      </c>
      <c r="U46" s="78">
        <f>SUMPRODUCT(LTA!F46:AJ46,LTA!F$102:AJ$102,LTA!F$103:AJ$103)</f>
        <v>69.849999999999994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149.06</v>
      </c>
      <c r="AB46" s="117">
        <f>-STOA!N46</f>
        <v>0</v>
      </c>
      <c r="AC46">
        <f t="shared" si="0"/>
        <v>18.421351730683075</v>
      </c>
      <c r="AD46">
        <f t="shared" si="1"/>
        <v>1888.0884063510111</v>
      </c>
      <c r="AE46">
        <f>'IDT-1'!B46</f>
        <v>0</v>
      </c>
      <c r="AF46" s="26"/>
      <c r="AG46">
        <f t="shared" si="2"/>
        <v>1888.0884063510111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-93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34.740301819795825</v>
      </c>
      <c r="F47">
        <f>GT_Spot!P47</f>
        <v>0</v>
      </c>
      <c r="G47">
        <f>PPCL_NG!P47</f>
        <v>36.78</v>
      </c>
      <c r="H47">
        <f>PPCL_Spot!P47</f>
        <v>40</v>
      </c>
      <c r="I47">
        <f>Bawana_NG!P47</f>
        <v>99.62</v>
      </c>
      <c r="J47">
        <f>Bawana_RLNG!P47</f>
        <v>0</v>
      </c>
      <c r="K47">
        <f>Bawana_Spot!P47</f>
        <v>44.996286822345077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1018.1138537867535</v>
      </c>
      <c r="P47" s="77">
        <v>117.11000000000003</v>
      </c>
      <c r="Q47" s="77">
        <v>29.75</v>
      </c>
      <c r="R47" s="80">
        <v>38.999999999999993</v>
      </c>
      <c r="S47" s="80">
        <v>0</v>
      </c>
      <c r="T47" s="78">
        <f>SUMPRODUCT(LTA!F47:AJ47,LTA!F$101:AJ$101,LTA!F$103:AJ$103)</f>
        <v>321.02999999999997</v>
      </c>
      <c r="U47" s="78">
        <f>SUMPRODUCT(LTA!F47:AJ47,LTA!F$102:AJ$102,LTA!F$103:AJ$103)</f>
        <v>70.56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149.76</v>
      </c>
      <c r="AB47" s="117">
        <f>-STOA!N47</f>
        <v>0</v>
      </c>
      <c r="AC47">
        <f t="shared" si="0"/>
        <v>18.900180384092589</v>
      </c>
      <c r="AD47">
        <f t="shared" si="1"/>
        <v>1837.5602620448017</v>
      </c>
      <c r="AE47">
        <f>'IDT-1'!B47</f>
        <v>0</v>
      </c>
      <c r="AF47" s="26"/>
      <c r="AG47">
        <f t="shared" si="2"/>
        <v>1837.5602620448017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-145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34.740301819795825</v>
      </c>
      <c r="F48">
        <f>GT_Spot!P48</f>
        <v>0</v>
      </c>
      <c r="G48">
        <f>PPCL_NG!P48</f>
        <v>36.78</v>
      </c>
      <c r="H48">
        <f>PPCL_Spot!P48</f>
        <v>40</v>
      </c>
      <c r="I48">
        <f>Bawana_NG!P48</f>
        <v>99.62</v>
      </c>
      <c r="J48">
        <f>Bawana_RLNG!P48</f>
        <v>0</v>
      </c>
      <c r="K48">
        <f>Bawana_Spot!P48</f>
        <v>44.996286822345077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1010.5963462787533</v>
      </c>
      <c r="P48" s="77">
        <v>117.11000000000003</v>
      </c>
      <c r="Q48" s="77">
        <v>29.75</v>
      </c>
      <c r="R48" s="80">
        <v>38.999999999999993</v>
      </c>
      <c r="S48" s="80">
        <v>0</v>
      </c>
      <c r="T48" s="78">
        <f>SUMPRODUCT(LTA!F48:AJ48,LTA!F$101:AJ$101,LTA!F$103:AJ$103)</f>
        <v>323.09000000000003</v>
      </c>
      <c r="U48" s="78">
        <f>SUMPRODUCT(LTA!F48:AJ48,LTA!F$102:AJ$102,LTA!F$103:AJ$103)</f>
        <v>71.260000000000005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149.76</v>
      </c>
      <c r="AB48" s="117">
        <f>-STOA!N48</f>
        <v>0</v>
      </c>
      <c r="AC48">
        <f t="shared" si="0"/>
        <v>18.25460164651291</v>
      </c>
      <c r="AD48">
        <f t="shared" si="1"/>
        <v>1901.4483332743814</v>
      </c>
      <c r="AE48">
        <f>'IDT-1'!B48</f>
        <v>0</v>
      </c>
      <c r="AF48" s="26"/>
      <c r="AG48">
        <f t="shared" si="2"/>
        <v>1901.4483332743814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34.740301819795825</v>
      </c>
      <c r="F49">
        <f>GT_Spot!P49</f>
        <v>0</v>
      </c>
      <c r="G49">
        <f>PPCL_NG!P49</f>
        <v>36.78</v>
      </c>
      <c r="H49">
        <f>PPCL_Spot!P49</f>
        <v>40</v>
      </c>
      <c r="I49">
        <f>Bawana_NG!P49</f>
        <v>99.62</v>
      </c>
      <c r="J49">
        <f>Bawana_RLNG!P49</f>
        <v>0</v>
      </c>
      <c r="K49">
        <f>Bawana_Spot!P49</f>
        <v>44.996286822345077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1003.3758990058233</v>
      </c>
      <c r="P49" s="77">
        <v>117.11000000000003</v>
      </c>
      <c r="Q49" s="77">
        <v>29.75</v>
      </c>
      <c r="R49" s="80">
        <v>38.999999999999993</v>
      </c>
      <c r="S49" s="80">
        <v>0</v>
      </c>
      <c r="T49" s="78">
        <f>SUMPRODUCT(LTA!F49:AJ49,LTA!F$101:AJ$101,LTA!F$103:AJ$103)</f>
        <v>326.44</v>
      </c>
      <c r="U49" s="78">
        <f>SUMPRODUCT(LTA!F49:AJ49,LTA!F$102:AJ$102,LTA!F$103:AJ$103)</f>
        <v>72.09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149.76</v>
      </c>
      <c r="AB49" s="117">
        <f>-STOA!N49</f>
        <v>0</v>
      </c>
      <c r="AC49">
        <f t="shared" si="0"/>
        <v>17.943745629800876</v>
      </c>
      <c r="AD49">
        <f t="shared" si="1"/>
        <v>1930.7187420181635</v>
      </c>
      <c r="AE49">
        <f>'IDT-1'!B49</f>
        <v>0</v>
      </c>
      <c r="AF49" s="26"/>
      <c r="AG49">
        <f t="shared" si="2"/>
        <v>1930.7187420181635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-45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34.740301819795825</v>
      </c>
      <c r="F50">
        <f>GT_Spot!P50</f>
        <v>0</v>
      </c>
      <c r="G50">
        <f>PPCL_NG!P50</f>
        <v>36.78</v>
      </c>
      <c r="H50">
        <f>PPCL_Spot!P50</f>
        <v>40</v>
      </c>
      <c r="I50">
        <f>Bawana_NG!P50</f>
        <v>99.62</v>
      </c>
      <c r="J50">
        <f>Bawana_RLNG!P50</f>
        <v>0</v>
      </c>
      <c r="K50">
        <f>Bawana_Spot!P50</f>
        <v>44.996286822345077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1003.3831475626233</v>
      </c>
      <c r="P50" s="77">
        <v>117.11000000000003</v>
      </c>
      <c r="Q50" s="77">
        <v>29.75</v>
      </c>
      <c r="R50" s="80">
        <v>38.999999999999993</v>
      </c>
      <c r="S50" s="80">
        <v>0</v>
      </c>
      <c r="T50" s="78">
        <f>SUMPRODUCT(LTA!F50:AJ50,LTA!F$101:AJ$101,LTA!F$103:AJ$103)</f>
        <v>330.17999999999995</v>
      </c>
      <c r="U50" s="78">
        <f>SUMPRODUCT(LTA!F50:AJ50,LTA!F$102:AJ$102,LTA!F$103:AJ$103)</f>
        <v>73.05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150.45999999999998</v>
      </c>
      <c r="AB50" s="117">
        <f>-STOA!N50</f>
        <v>0</v>
      </c>
      <c r="AC50">
        <f t="shared" si="0"/>
        <v>17.964695034534131</v>
      </c>
      <c r="AD50">
        <f t="shared" si="1"/>
        <v>1939.1050411702302</v>
      </c>
      <c r="AE50">
        <f>'IDT-1'!B50</f>
        <v>0</v>
      </c>
      <c r="AF50" s="26"/>
      <c r="AG50">
        <f t="shared" si="2"/>
        <v>1939.1050411702302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-42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34.688139464068207</v>
      </c>
      <c r="F51">
        <f>GT_Spot!P51</f>
        <v>0</v>
      </c>
      <c r="G51">
        <f>PPCL_NG!P51</f>
        <v>36.78</v>
      </c>
      <c r="H51">
        <f>PPCL_Spot!P51</f>
        <v>40</v>
      </c>
      <c r="I51">
        <f>Bawana_NG!P51</f>
        <v>99.62</v>
      </c>
      <c r="J51">
        <f>Bawana_RLNG!P51</f>
        <v>0</v>
      </c>
      <c r="K51">
        <f>Bawana_Spot!P51</f>
        <v>44.996286822345077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1000.3688578504098</v>
      </c>
      <c r="P51" s="77">
        <v>117.11000000000003</v>
      </c>
      <c r="Q51" s="77">
        <v>29.75</v>
      </c>
      <c r="R51" s="80">
        <v>38.999999999999993</v>
      </c>
      <c r="S51" s="80">
        <v>0</v>
      </c>
      <c r="T51" s="78">
        <f>SUMPRODUCT(LTA!F51:AJ51,LTA!F$101:AJ$101,LTA!F$103:AJ$103)</f>
        <v>332.28</v>
      </c>
      <c r="U51" s="78">
        <f>SUMPRODUCT(LTA!F51:AJ51,LTA!F$102:AJ$102,LTA!F$103:AJ$103)</f>
        <v>79.900000000000006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150.45999999999998</v>
      </c>
      <c r="AB51" s="117">
        <f>-STOA!N51</f>
        <v>0</v>
      </c>
      <c r="AC51">
        <f t="shared" si="0"/>
        <v>18.593548545278946</v>
      </c>
      <c r="AD51">
        <f t="shared" si="1"/>
        <v>1879.3597355915444</v>
      </c>
      <c r="AE51">
        <f>'IDT-1'!B51</f>
        <v>0</v>
      </c>
      <c r="AF51" s="26"/>
      <c r="AG51">
        <f t="shared" si="2"/>
        <v>1879.3597355915444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-107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34.688139464068207</v>
      </c>
      <c r="F52">
        <f>GT_Spot!P52</f>
        <v>0</v>
      </c>
      <c r="G52">
        <f>PPCL_NG!P52</f>
        <v>36.78</v>
      </c>
      <c r="H52">
        <f>PPCL_Spot!P52</f>
        <v>40</v>
      </c>
      <c r="I52">
        <f>Bawana_NG!P52</f>
        <v>99.62</v>
      </c>
      <c r="J52">
        <f>Bawana_RLNG!P52</f>
        <v>0</v>
      </c>
      <c r="K52">
        <f>Bawana_Spot!P52</f>
        <v>44.996286822345077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1000.4068517248098</v>
      </c>
      <c r="P52" s="77">
        <v>117.11000000000003</v>
      </c>
      <c r="Q52" s="77">
        <v>29.75</v>
      </c>
      <c r="R52" s="80">
        <v>38.999999999999993</v>
      </c>
      <c r="S52" s="80">
        <v>0</v>
      </c>
      <c r="T52" s="78">
        <f>SUMPRODUCT(LTA!F52:AJ52,LTA!F$101:AJ$101,LTA!F$103:AJ$103)</f>
        <v>331.48</v>
      </c>
      <c r="U52" s="78">
        <f>SUMPRODUCT(LTA!F52:AJ52,LTA!F$102:AJ$102,LTA!F$103:AJ$103)</f>
        <v>84.79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150.45999999999998</v>
      </c>
      <c r="AB52" s="117">
        <f>-STOA!N52</f>
        <v>0</v>
      </c>
      <c r="AC52">
        <f t="shared" si="0"/>
        <v>18.381287320752197</v>
      </c>
      <c r="AD52">
        <f t="shared" si="1"/>
        <v>1911.6999906904712</v>
      </c>
      <c r="AE52">
        <f>'IDT-1'!B52</f>
        <v>0</v>
      </c>
      <c r="AF52" s="26"/>
      <c r="AG52">
        <f t="shared" si="2"/>
        <v>1911.6999906904712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34.688139464068207</v>
      </c>
      <c r="F53">
        <f>GT_Spot!P53</f>
        <v>0</v>
      </c>
      <c r="G53">
        <f>PPCL_NG!P53</f>
        <v>36.78</v>
      </c>
      <c r="H53">
        <f>PPCL_Spot!P53</f>
        <v>40</v>
      </c>
      <c r="I53">
        <f>Bawana_NG!P53</f>
        <v>99.62</v>
      </c>
      <c r="J53">
        <f>Bawana_RLNG!P53</f>
        <v>0</v>
      </c>
      <c r="K53">
        <f>Bawana_Spot!P53</f>
        <v>44.996286822345077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1004.8601135368098</v>
      </c>
      <c r="P53" s="77">
        <v>117.11000000000003</v>
      </c>
      <c r="Q53" s="77">
        <v>29.75</v>
      </c>
      <c r="R53" s="80">
        <v>38.999999999999993</v>
      </c>
      <c r="S53" s="80">
        <v>0</v>
      </c>
      <c r="T53" s="78">
        <f>SUMPRODUCT(LTA!F53:AJ53,LTA!F$101:AJ$101,LTA!F$103:AJ$103)</f>
        <v>332.73</v>
      </c>
      <c r="U53" s="78">
        <f>SUMPRODUCT(LTA!F53:AJ53,LTA!F$102:AJ$102,LTA!F$103:AJ$103)</f>
        <v>92.05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150.45999999999998</v>
      </c>
      <c r="AB53" s="117">
        <f>-STOA!N53</f>
        <v>0</v>
      </c>
      <c r="AC53">
        <f t="shared" si="0"/>
        <v>18.388826494431452</v>
      </c>
      <c r="AD53">
        <f t="shared" si="1"/>
        <v>1936.6557133287918</v>
      </c>
      <c r="AE53">
        <f>'IDT-1'!B53</f>
        <v>0</v>
      </c>
      <c r="AF53" s="26"/>
      <c r="AG53">
        <f t="shared" si="2"/>
        <v>1936.6557133287918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-67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34.688139464068207</v>
      </c>
      <c r="F54">
        <f>GT_Spot!P54</f>
        <v>0</v>
      </c>
      <c r="G54">
        <f>PPCL_NG!P54</f>
        <v>36.78</v>
      </c>
      <c r="H54">
        <f>PPCL_Spot!P54</f>
        <v>40</v>
      </c>
      <c r="I54">
        <f>Bawana_NG!P54</f>
        <v>99.62</v>
      </c>
      <c r="J54">
        <f>Bawana_RLNG!P54</f>
        <v>0</v>
      </c>
      <c r="K54">
        <f>Bawana_Spot!P54</f>
        <v>44.996286822345077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1010.4896746072098</v>
      </c>
      <c r="P54" s="77">
        <v>117.11000000000003</v>
      </c>
      <c r="Q54" s="77">
        <v>29.75</v>
      </c>
      <c r="R54" s="80">
        <v>38.999999999999993</v>
      </c>
      <c r="S54" s="80">
        <v>0</v>
      </c>
      <c r="T54" s="78">
        <f>SUMPRODUCT(LTA!F54:AJ54,LTA!F$101:AJ$101,LTA!F$103:AJ$103)</f>
        <v>334.12</v>
      </c>
      <c r="U54" s="78">
        <f>SUMPRODUCT(LTA!F54:AJ54,LTA!F$102:AJ$102,LTA!F$103:AJ$103)</f>
        <v>93.14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150.45999999999998</v>
      </c>
      <c r="AB54" s="117">
        <f>-STOA!N54</f>
        <v>0</v>
      </c>
      <c r="AC54">
        <f t="shared" si="0"/>
        <v>18.495703141939753</v>
      </c>
      <c r="AD54">
        <f t="shared" si="1"/>
        <v>1940.6583977516839</v>
      </c>
      <c r="AE54">
        <f>'IDT-1'!B54</f>
        <v>0</v>
      </c>
      <c r="AF54" s="26"/>
      <c r="AG54">
        <f t="shared" si="2"/>
        <v>1940.6583977516839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-71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34.688139464068207</v>
      </c>
      <c r="F55">
        <f>GT_Spot!P55</f>
        <v>0</v>
      </c>
      <c r="G55">
        <f>PPCL_NG!P55</f>
        <v>36.78</v>
      </c>
      <c r="H55">
        <f>PPCL_Spot!P55</f>
        <v>40</v>
      </c>
      <c r="I55">
        <f>Bawana_NG!P55</f>
        <v>99.62</v>
      </c>
      <c r="J55">
        <f>Bawana_RLNG!P55</f>
        <v>0</v>
      </c>
      <c r="K55">
        <f>Bawana_Spot!P55</f>
        <v>44.996286822345077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1009.3022133569139</v>
      </c>
      <c r="P55" s="77">
        <v>117.11000000000003</v>
      </c>
      <c r="Q55" s="77">
        <v>30.61</v>
      </c>
      <c r="R55" s="80">
        <v>38.999999999999993</v>
      </c>
      <c r="S55" s="80">
        <v>0</v>
      </c>
      <c r="T55" s="78">
        <f>SUMPRODUCT(LTA!F55:AJ55,LTA!F$101:AJ$101,LTA!F$103:AJ$103)</f>
        <v>335.81</v>
      </c>
      <c r="U55" s="78">
        <f>SUMPRODUCT(LTA!F55:AJ55,LTA!F$102:AJ$102,LTA!F$103:AJ$103)</f>
        <v>93.73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150.45999999999998</v>
      </c>
      <c r="AB55" s="117">
        <f>-STOA!N55</f>
        <v>0</v>
      </c>
      <c r="AC55">
        <f t="shared" si="0"/>
        <v>19.356307597545705</v>
      </c>
      <c r="AD55">
        <f t="shared" si="1"/>
        <v>1846.7503320457815</v>
      </c>
      <c r="AE55">
        <f>'IDT-1'!B55</f>
        <v>0</v>
      </c>
      <c r="AF55" s="26"/>
      <c r="AG55">
        <f t="shared" si="2"/>
        <v>1846.7503320457815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-166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34.688139464068207</v>
      </c>
      <c r="F56">
        <f>GT_Spot!P56</f>
        <v>0</v>
      </c>
      <c r="G56">
        <f>PPCL_NG!P56</f>
        <v>36.78</v>
      </c>
      <c r="H56">
        <f>PPCL_Spot!P56</f>
        <v>40</v>
      </c>
      <c r="I56">
        <f>Bawana_NG!P56</f>
        <v>99.62</v>
      </c>
      <c r="J56">
        <f>Bawana_RLNG!P56</f>
        <v>0</v>
      </c>
      <c r="K56">
        <f>Bawana_Spot!P56</f>
        <v>44.996286822345077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1019.2659708761139</v>
      </c>
      <c r="P56" s="77">
        <v>117.11000000000003</v>
      </c>
      <c r="Q56" s="77">
        <v>30.61</v>
      </c>
      <c r="R56" s="80">
        <v>38.999999999999993</v>
      </c>
      <c r="S56" s="80">
        <v>0</v>
      </c>
      <c r="T56" s="78">
        <f>SUMPRODUCT(LTA!F56:AJ56,LTA!F$101:AJ$101,LTA!F$103:AJ$103)</f>
        <v>335.26</v>
      </c>
      <c r="U56" s="78">
        <f>SUMPRODUCT(LTA!F56:AJ56,LTA!F$102:AJ$102,LTA!F$103:AJ$103)</f>
        <v>95.25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150.45999999999998</v>
      </c>
      <c r="AB56" s="117">
        <f>-STOA!N56</f>
        <v>0</v>
      </c>
      <c r="AC56">
        <f t="shared" si="0"/>
        <v>19.221693348137588</v>
      </c>
      <c r="AD56">
        <f t="shared" si="1"/>
        <v>1883.8187038143899</v>
      </c>
      <c r="AE56">
        <f>'IDT-1'!B56</f>
        <v>0</v>
      </c>
      <c r="AF56" s="26"/>
      <c r="AG56">
        <f t="shared" si="2"/>
        <v>1883.8187038143899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-140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34.688139464068207</v>
      </c>
      <c r="F57">
        <f>GT_Spot!P57</f>
        <v>0</v>
      </c>
      <c r="G57">
        <f>PPCL_NG!P57</f>
        <v>36.78</v>
      </c>
      <c r="H57">
        <f>PPCL_Spot!P57</f>
        <v>40</v>
      </c>
      <c r="I57">
        <f>Bawana_NG!P57</f>
        <v>99.62</v>
      </c>
      <c r="J57">
        <f>Bawana_RLNG!P57</f>
        <v>0</v>
      </c>
      <c r="K57">
        <f>Bawana_Spot!P57</f>
        <v>44.996286822345077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1025.1451872809139</v>
      </c>
      <c r="P57" s="77">
        <v>117.11000000000003</v>
      </c>
      <c r="Q57" s="77">
        <v>30.61</v>
      </c>
      <c r="R57" s="80">
        <v>38.999999999999993</v>
      </c>
      <c r="S57" s="80">
        <v>0</v>
      </c>
      <c r="T57" s="78">
        <f>SUMPRODUCT(LTA!F57:AJ57,LTA!F$101:AJ$101,LTA!F$103:AJ$103)</f>
        <v>333.41</v>
      </c>
      <c r="U57" s="78">
        <f>SUMPRODUCT(LTA!F57:AJ57,LTA!F$102:AJ$102,LTA!F$103:AJ$103)</f>
        <v>97.3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150.45999999999998</v>
      </c>
      <c r="AB57" s="117">
        <f>-STOA!N57</f>
        <v>0</v>
      </c>
      <c r="AC57">
        <f t="shared" si="0"/>
        <v>18.849040331434448</v>
      </c>
      <c r="AD57">
        <f t="shared" si="1"/>
        <v>1938.2705732358927</v>
      </c>
      <c r="AE57">
        <f>'IDT-1'!B57</f>
        <v>0</v>
      </c>
      <c r="AF57" s="26"/>
      <c r="AG57">
        <f t="shared" si="2"/>
        <v>1938.2705732358927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-92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34.524574019071437</v>
      </c>
      <c r="F58">
        <f>GT_Spot!P58</f>
        <v>0</v>
      </c>
      <c r="G58">
        <f>PPCL_NG!P58</f>
        <v>36.78</v>
      </c>
      <c r="H58">
        <f>PPCL_Spot!P58</f>
        <v>40</v>
      </c>
      <c r="I58">
        <f>Bawana_NG!P58</f>
        <v>99.62</v>
      </c>
      <c r="J58">
        <f>Bawana_RLNG!P58</f>
        <v>0</v>
      </c>
      <c r="K58">
        <f>Bawana_Spot!P58</f>
        <v>44.996286822345077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1038.0687598489262</v>
      </c>
      <c r="P58" s="77">
        <v>117.11000000000003</v>
      </c>
      <c r="Q58" s="77">
        <v>30.61</v>
      </c>
      <c r="R58" s="80">
        <v>38.999999999999993</v>
      </c>
      <c r="S58" s="80">
        <v>0</v>
      </c>
      <c r="T58" s="78">
        <f>SUMPRODUCT(LTA!F58:AJ58,LTA!F$101:AJ$101,LTA!F$103:AJ$103)</f>
        <v>332.34</v>
      </c>
      <c r="U58" s="78">
        <f>SUMPRODUCT(LTA!F58:AJ58,LTA!F$102:AJ$102,LTA!F$103:AJ$103)</f>
        <v>100.44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150.45999999999998</v>
      </c>
      <c r="AB58" s="117">
        <f>-STOA!N58</f>
        <v>0</v>
      </c>
      <c r="AC58">
        <f t="shared" si="0"/>
        <v>18.890763118895034</v>
      </c>
      <c r="AD58">
        <f t="shared" si="1"/>
        <v>1963.0588575714478</v>
      </c>
      <c r="AE58">
        <f>'IDT-1'!B58</f>
        <v>0</v>
      </c>
      <c r="AF58" s="26"/>
      <c r="AG58">
        <f t="shared" si="2"/>
        <v>1963.0588575714478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-82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29.602640624999999</v>
      </c>
      <c r="F59">
        <f>GT_Spot!P59</f>
        <v>0</v>
      </c>
      <c r="G59">
        <f>PPCL_NG!P59</f>
        <v>36.78</v>
      </c>
      <c r="H59">
        <f>PPCL_Spot!P59</f>
        <v>40</v>
      </c>
      <c r="I59">
        <f>Bawana_NG!P59</f>
        <v>99.62</v>
      </c>
      <c r="J59">
        <f>Bawana_RLNG!P59</f>
        <v>0</v>
      </c>
      <c r="K59">
        <f>Bawana_Spot!P59</f>
        <v>44.996286822345077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1059.9114250937707</v>
      </c>
      <c r="P59" s="77">
        <v>117.11000000000003</v>
      </c>
      <c r="Q59" s="77">
        <v>30.61</v>
      </c>
      <c r="R59" s="80">
        <v>38.999999999999993</v>
      </c>
      <c r="S59" s="80">
        <v>0</v>
      </c>
      <c r="T59" s="78">
        <f>SUMPRODUCT(LTA!F59:AJ59,LTA!F$101:AJ$101,LTA!F$103:AJ$103)</f>
        <v>331.11</v>
      </c>
      <c r="U59" s="78">
        <f>SUMPRODUCT(LTA!F59:AJ59,LTA!F$102:AJ$102,LTA!F$103:AJ$103)</f>
        <v>105.46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150.45999999999998</v>
      </c>
      <c r="AB59" s="117">
        <f>-STOA!N59</f>
        <v>0</v>
      </c>
      <c r="AC59">
        <f t="shared" si="0"/>
        <v>18.904333136260128</v>
      </c>
      <c r="AD59">
        <f t="shared" si="1"/>
        <v>2002.7560194048558</v>
      </c>
      <c r="AE59">
        <f>'IDT-1'!B59</f>
        <v>0</v>
      </c>
      <c r="AF59" s="26"/>
      <c r="AG59">
        <f t="shared" si="2"/>
        <v>2002.7560194048558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-63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29.602640624999999</v>
      </c>
      <c r="F60">
        <f>GT_Spot!P60</f>
        <v>0</v>
      </c>
      <c r="G60">
        <f>PPCL_NG!P60</f>
        <v>36.78</v>
      </c>
      <c r="H60">
        <f>PPCL_Spot!P60</f>
        <v>40</v>
      </c>
      <c r="I60">
        <f>Bawana_NG!P60</f>
        <v>99.62</v>
      </c>
      <c r="J60">
        <f>Bawana_RLNG!P60</f>
        <v>0</v>
      </c>
      <c r="K60">
        <f>Bawana_Spot!P60</f>
        <v>44.996286822345077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1067.5150759361709</v>
      </c>
      <c r="P60" s="77">
        <v>117.11000000000003</v>
      </c>
      <c r="Q60" s="77">
        <v>30.61</v>
      </c>
      <c r="R60" s="80">
        <v>38.999999999999993</v>
      </c>
      <c r="S60" s="80">
        <v>0</v>
      </c>
      <c r="T60" s="78">
        <f>SUMPRODUCT(LTA!F60:AJ60,LTA!F$101:AJ$101,LTA!F$103:AJ$103)</f>
        <v>329.26</v>
      </c>
      <c r="U60" s="78">
        <f>SUMPRODUCT(LTA!F60:AJ60,LTA!F$102:AJ$102,LTA!F$103:AJ$103)</f>
        <v>107.16999999999999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150.45999999999998</v>
      </c>
      <c r="AB60" s="117">
        <f>-STOA!N60</f>
        <v>0</v>
      </c>
      <c r="AC60">
        <f t="shared" si="0"/>
        <v>19.165332069161547</v>
      </c>
      <c r="AD60">
        <f t="shared" si="1"/>
        <v>1987.9586713143544</v>
      </c>
      <c r="AE60">
        <f>'IDT-1'!B60</f>
        <v>0</v>
      </c>
      <c r="AF60" s="26"/>
      <c r="AG60">
        <f t="shared" si="2"/>
        <v>1987.9586713143544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-85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29.602640624999999</v>
      </c>
      <c r="F61">
        <f>GT_Spot!P61</f>
        <v>0</v>
      </c>
      <c r="G61">
        <f>PPCL_NG!P61</f>
        <v>36.78</v>
      </c>
      <c r="H61">
        <f>PPCL_Spot!P61</f>
        <v>40</v>
      </c>
      <c r="I61">
        <f>Bawana_NG!P61</f>
        <v>99.62</v>
      </c>
      <c r="J61">
        <f>Bawana_RLNG!P61</f>
        <v>0</v>
      </c>
      <c r="K61">
        <f>Bawana_Spot!P61</f>
        <v>44.996286822345077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1073.4322334487813</v>
      </c>
      <c r="P61" s="77">
        <v>117.11000000000003</v>
      </c>
      <c r="Q61" s="77">
        <v>30.61</v>
      </c>
      <c r="R61" s="80">
        <v>38.999999999999993</v>
      </c>
      <c r="S61" s="80">
        <v>0</v>
      </c>
      <c r="T61" s="78">
        <f>SUMPRODUCT(LTA!F61:AJ61,LTA!F$101:AJ$101,LTA!F$103:AJ$103)</f>
        <v>327.45</v>
      </c>
      <c r="U61" s="78">
        <f>SUMPRODUCT(LTA!F61:AJ61,LTA!F$102:AJ$102,LTA!F$103:AJ$103)</f>
        <v>109.77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150.45999999999998</v>
      </c>
      <c r="AB61" s="117">
        <f>-STOA!N61</f>
        <v>0</v>
      </c>
      <c r="AC61">
        <f t="shared" si="0"/>
        <v>18.558495491107866</v>
      </c>
      <c r="AD61">
        <f t="shared" si="1"/>
        <v>2070.2726654050184</v>
      </c>
      <c r="AE61">
        <f>'IDT-1'!B61</f>
        <v>0</v>
      </c>
      <c r="AF61" s="26"/>
      <c r="AG61">
        <f t="shared" si="2"/>
        <v>2070.2726654050184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29.602640624999999</v>
      </c>
      <c r="F62">
        <f>GT_Spot!P62</f>
        <v>0</v>
      </c>
      <c r="G62">
        <f>PPCL_NG!P62</f>
        <v>36.78</v>
      </c>
      <c r="H62">
        <f>PPCL_Spot!P62</f>
        <v>40</v>
      </c>
      <c r="I62">
        <f>Bawana_NG!P62</f>
        <v>99.62</v>
      </c>
      <c r="J62">
        <f>Bawana_RLNG!P62</f>
        <v>0</v>
      </c>
      <c r="K62">
        <f>Bawana_Spot!P62</f>
        <v>44.996286822345077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1077.1919232802888</v>
      </c>
      <c r="P62" s="77">
        <v>117.11000000000003</v>
      </c>
      <c r="Q62" s="77">
        <v>30.61</v>
      </c>
      <c r="R62" s="80">
        <v>38.999999999999993</v>
      </c>
      <c r="S62" s="80">
        <v>0</v>
      </c>
      <c r="T62" s="78">
        <f>SUMPRODUCT(LTA!F62:AJ62,LTA!F$101:AJ$101,LTA!F$103:AJ$103)</f>
        <v>324.01</v>
      </c>
      <c r="U62" s="78">
        <f>SUMPRODUCT(LTA!F62:AJ62,LTA!F$102:AJ$102,LTA!F$103:AJ$103)</f>
        <v>110.81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147.66</v>
      </c>
      <c r="AB62" s="117">
        <f>-STOA!N62</f>
        <v>0</v>
      </c>
      <c r="AC62">
        <f t="shared" si="0"/>
        <v>18.457039486403179</v>
      </c>
      <c r="AD62">
        <f t="shared" si="1"/>
        <v>2078.9338112412306</v>
      </c>
      <c r="AE62">
        <f>'IDT-1'!B62</f>
        <v>0</v>
      </c>
      <c r="AF62" s="26"/>
      <c r="AG62">
        <f t="shared" si="2"/>
        <v>2078.9338112412306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28.287187500000002</v>
      </c>
      <c r="F63">
        <f>GT_Spot!P63</f>
        <v>0</v>
      </c>
      <c r="G63">
        <f>PPCL_NG!P63</f>
        <v>36.78</v>
      </c>
      <c r="H63">
        <f>PPCL_Spot!P63</f>
        <v>40</v>
      </c>
      <c r="I63">
        <f>Bawana_NG!P63</f>
        <v>99.62</v>
      </c>
      <c r="J63">
        <f>Bawana_RLNG!P63</f>
        <v>0</v>
      </c>
      <c r="K63">
        <f>Bawana_Spot!P63</f>
        <v>200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1083.513794733062</v>
      </c>
      <c r="P63" s="77">
        <v>117.11000000000003</v>
      </c>
      <c r="Q63" s="77">
        <v>30.61</v>
      </c>
      <c r="R63" s="80">
        <v>38.999999999999993</v>
      </c>
      <c r="S63" s="80">
        <v>0</v>
      </c>
      <c r="T63" s="78">
        <f>SUMPRODUCT(LTA!F63:AJ63,LTA!F$101:AJ$101,LTA!F$103:AJ$103)</f>
        <v>316.48</v>
      </c>
      <c r="U63" s="78">
        <f>SUMPRODUCT(LTA!F63:AJ63,LTA!F$102:AJ$102,LTA!F$103:AJ$103)</f>
        <v>111.66999999999999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146.95999999999998</v>
      </c>
      <c r="AB63" s="117">
        <f>-STOA!N63</f>
        <v>0</v>
      </c>
      <c r="AC63">
        <f t="shared" si="0"/>
        <v>20.723597905959259</v>
      </c>
      <c r="AD63">
        <f t="shared" si="1"/>
        <v>2125.3073843271027</v>
      </c>
      <c r="AE63">
        <f>'IDT-1'!B63</f>
        <v>0</v>
      </c>
      <c r="AF63" s="26"/>
      <c r="AG63">
        <f t="shared" si="2"/>
        <v>2125.3073843271027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-104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28.287187500000002</v>
      </c>
      <c r="F64">
        <f>GT_Spot!P64</f>
        <v>0</v>
      </c>
      <c r="G64">
        <f>PPCL_NG!P64</f>
        <v>36.78</v>
      </c>
      <c r="H64">
        <f>PPCL_Spot!P64</f>
        <v>40</v>
      </c>
      <c r="I64">
        <f>Bawana_NG!P64</f>
        <v>99.62</v>
      </c>
      <c r="J64">
        <f>Bawana_RLNG!P64</f>
        <v>0</v>
      </c>
      <c r="K64">
        <f>Bawana_Spot!P64</f>
        <v>200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1083.517544183462</v>
      </c>
      <c r="P64" s="77">
        <v>117.11000000000003</v>
      </c>
      <c r="Q64" s="77">
        <v>30.61</v>
      </c>
      <c r="R64" s="80">
        <v>38.999999999999993</v>
      </c>
      <c r="S64" s="80">
        <v>0</v>
      </c>
      <c r="T64" s="78">
        <f>SUMPRODUCT(LTA!F64:AJ64,LTA!F$101:AJ$101,LTA!F$103:AJ$103)</f>
        <v>301.79000000000002</v>
      </c>
      <c r="U64" s="78">
        <f>SUMPRODUCT(LTA!F64:AJ64,LTA!F$102:AJ$102,LTA!F$103:AJ$103)</f>
        <v>112.12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144.85999999999999</v>
      </c>
      <c r="AB64" s="117">
        <f>-STOA!N64</f>
        <v>0</v>
      </c>
      <c r="AC64">
        <f t="shared" si="0"/>
        <v>20.721888941477904</v>
      </c>
      <c r="AD64">
        <f t="shared" si="1"/>
        <v>2092.9728427419841</v>
      </c>
      <c r="AE64">
        <f>'IDT-1'!B64</f>
        <v>0</v>
      </c>
      <c r="AF64" s="26"/>
      <c r="AG64">
        <f t="shared" si="2"/>
        <v>2092.9728427419841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-120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29.464171874999998</v>
      </c>
      <c r="F65">
        <f>GT_Spot!P65</f>
        <v>0</v>
      </c>
      <c r="G65">
        <f>PPCL_NG!P65</f>
        <v>36.78</v>
      </c>
      <c r="H65">
        <f>PPCL_Spot!P65</f>
        <v>40</v>
      </c>
      <c r="I65">
        <f>Bawana_NG!P65</f>
        <v>99.62</v>
      </c>
      <c r="J65">
        <f>Bawana_RLNG!P65</f>
        <v>0</v>
      </c>
      <c r="K65">
        <f>Bawana_Spot!P65</f>
        <v>200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1081.7118976770621</v>
      </c>
      <c r="P65" s="77">
        <v>117.11000000000003</v>
      </c>
      <c r="Q65" s="77">
        <v>30.61</v>
      </c>
      <c r="R65" s="80">
        <v>38.999999999999993</v>
      </c>
      <c r="S65" s="80">
        <v>0</v>
      </c>
      <c r="T65" s="78">
        <f>SUMPRODUCT(LTA!F65:AJ65,LTA!F$101:AJ$101,LTA!F$103:AJ$103)</f>
        <v>281.86</v>
      </c>
      <c r="U65" s="78">
        <f>SUMPRODUCT(LTA!F65:AJ65,LTA!F$102:AJ$102,LTA!F$103:AJ$103)</f>
        <v>114.86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142.06</v>
      </c>
      <c r="AB65" s="117">
        <f>-STOA!N65</f>
        <v>0</v>
      </c>
      <c r="AC65">
        <f t="shared" si="0"/>
        <v>19.661510090024247</v>
      </c>
      <c r="AD65">
        <f t="shared" si="1"/>
        <v>2172.4145594620377</v>
      </c>
      <c r="AE65">
        <f>'IDT-1'!B65</f>
        <v>0</v>
      </c>
      <c r="AF65" s="26"/>
      <c r="AG65">
        <f t="shared" si="2"/>
        <v>2172.4145594620377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29.464171874999998</v>
      </c>
      <c r="F66">
        <f>GT_Spot!P66</f>
        <v>0</v>
      </c>
      <c r="G66">
        <f>PPCL_NG!P66</f>
        <v>36.78</v>
      </c>
      <c r="H66">
        <f>PPCL_Spot!P66</f>
        <v>40</v>
      </c>
      <c r="I66">
        <f>Bawana_NG!P66</f>
        <v>99.62</v>
      </c>
      <c r="J66">
        <f>Bawana_RLNG!P66</f>
        <v>0</v>
      </c>
      <c r="K66">
        <f>Bawana_Spot!P66</f>
        <v>200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1091.2053378209796</v>
      </c>
      <c r="P66" s="77">
        <v>117.11000000000003</v>
      </c>
      <c r="Q66" s="77">
        <v>30.61</v>
      </c>
      <c r="R66" s="80">
        <v>38.999999999999993</v>
      </c>
      <c r="S66" s="80">
        <v>0</v>
      </c>
      <c r="T66" s="78">
        <f>SUMPRODUCT(LTA!F66:AJ66,LTA!F$101:AJ$101,LTA!F$103:AJ$103)</f>
        <v>263.12</v>
      </c>
      <c r="U66" s="78">
        <f>SUMPRODUCT(LTA!F66:AJ66,LTA!F$102:AJ$102,LTA!F$103:AJ$103)</f>
        <v>114.25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142.06</v>
      </c>
      <c r="AB66" s="117">
        <f>-STOA!N66</f>
        <v>0</v>
      </c>
      <c r="AC66">
        <f t="shared" si="0"/>
        <v>19.503747343113158</v>
      </c>
      <c r="AD66">
        <f t="shared" si="1"/>
        <v>2170.7157623528665</v>
      </c>
      <c r="AE66">
        <f>'IDT-1'!B66</f>
        <v>0</v>
      </c>
      <c r="AF66" s="26"/>
      <c r="AG66">
        <f t="shared" si="2"/>
        <v>2170.7157623528665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29.464171874999998</v>
      </c>
      <c r="F67">
        <f>GT_Spot!P67</f>
        <v>0</v>
      </c>
      <c r="G67">
        <f>PPCL_NG!P67</f>
        <v>36.78</v>
      </c>
      <c r="H67">
        <f>PPCL_Spot!P67</f>
        <v>40</v>
      </c>
      <c r="I67">
        <f>Bawana_NG!P67</f>
        <v>99.62</v>
      </c>
      <c r="J67">
        <f>Bawana_RLNG!P67</f>
        <v>0</v>
      </c>
      <c r="K67">
        <f>Bawana_Spot!P67</f>
        <v>200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1090.2490415092047</v>
      </c>
      <c r="P67" s="77">
        <v>117.11000000000003</v>
      </c>
      <c r="Q67" s="77">
        <v>30.61</v>
      </c>
      <c r="R67" s="80">
        <v>38.999999999999993</v>
      </c>
      <c r="S67" s="80">
        <v>0</v>
      </c>
      <c r="T67" s="78">
        <f>SUMPRODUCT(LTA!F67:AJ67,LTA!F$101:AJ$101,LTA!F$103:AJ$103)</f>
        <v>241.23</v>
      </c>
      <c r="U67" s="78">
        <f>SUMPRODUCT(LTA!F67:AJ67,LTA!F$102:AJ$102,LTA!F$103:AJ$103)</f>
        <v>114.44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145.47999999999999</v>
      </c>
      <c r="AB67" s="117">
        <f>-STOA!N67</f>
        <v>0</v>
      </c>
      <c r="AC67">
        <f t="shared" si="0"/>
        <v>19.295700277781002</v>
      </c>
      <c r="AD67">
        <f t="shared" si="1"/>
        <v>2173.3975131064235</v>
      </c>
      <c r="AE67">
        <f>'IDT-1'!B67</f>
        <v>0</v>
      </c>
      <c r="AF67" s="26"/>
      <c r="AG67">
        <f t="shared" si="2"/>
        <v>2173.3975131064235</v>
      </c>
      <c r="AI67" s="75">
        <f>PXIL!H67</f>
        <v>0</v>
      </c>
      <c r="AJ67" s="75">
        <f>PXIL!N67</f>
        <v>0</v>
      </c>
      <c r="AK67" s="75">
        <f>RTM_IEX!H67</f>
        <v>8.7100000000000009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29.464171874999998</v>
      </c>
      <c r="F68">
        <f>GT_Spot!P68</f>
        <v>0</v>
      </c>
      <c r="G68">
        <f>PPCL_NG!P68</f>
        <v>36.78</v>
      </c>
      <c r="H68">
        <f>PPCL_Spot!P68</f>
        <v>40</v>
      </c>
      <c r="I68">
        <f>Bawana_NG!P68</f>
        <v>99.62</v>
      </c>
      <c r="J68">
        <f>Bawana_RLNG!P68</f>
        <v>0</v>
      </c>
      <c r="K68">
        <f>Bawana_Spot!P68</f>
        <v>200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1090.2365436340046</v>
      </c>
      <c r="P68" s="77">
        <v>117.11000000000003</v>
      </c>
      <c r="Q68" s="77">
        <v>30.61</v>
      </c>
      <c r="R68" s="80">
        <v>38.999999999999993</v>
      </c>
      <c r="S68" s="80">
        <v>0</v>
      </c>
      <c r="T68" s="78">
        <f>SUMPRODUCT(LTA!F68:AJ68,LTA!F$101:AJ$101,LTA!F$103:AJ$103)</f>
        <v>216.41000000000003</v>
      </c>
      <c r="U68" s="78">
        <f>SUMPRODUCT(LTA!F68:AJ68,LTA!F$102:AJ$102,LTA!F$103:AJ$103)</f>
        <v>114.09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142.67999999999998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19.202750296479241</v>
      </c>
      <c r="AD68">
        <f t="shared" ref="AD68:AD98" si="4">SUM(B68:AB68,AI68:AR68)-AC68</f>
        <v>2162.9279652125256</v>
      </c>
      <c r="AE68">
        <f>'IDT-1'!B68</f>
        <v>0</v>
      </c>
      <c r="AF68" s="26"/>
      <c r="AG68">
        <f t="shared" ref="AG68:AG98" si="5">SUM(AD68:AF68)</f>
        <v>2162.9279652125256</v>
      </c>
      <c r="AI68" s="75">
        <f>PXIL!H68</f>
        <v>0</v>
      </c>
      <c r="AJ68" s="75">
        <f>PXIL!N68</f>
        <v>0</v>
      </c>
      <c r="AK68" s="75">
        <f>RTM_IEX!H68</f>
        <v>26.13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30.408920481174821</v>
      </c>
      <c r="F69">
        <f>GT_Spot!P69</f>
        <v>0</v>
      </c>
      <c r="G69">
        <f>PPCL_NG!P69</f>
        <v>36.78</v>
      </c>
      <c r="H69">
        <f>PPCL_Spot!P69</f>
        <v>39.999999999999993</v>
      </c>
      <c r="I69">
        <f>Bawana_NG!P69</f>
        <v>99.62</v>
      </c>
      <c r="J69">
        <f>Bawana_RLNG!P69</f>
        <v>0</v>
      </c>
      <c r="K69">
        <f>Bawana_Spot!P69</f>
        <v>200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1097.4061906876047</v>
      </c>
      <c r="P69" s="77">
        <v>117.11000000000003</v>
      </c>
      <c r="Q69" s="77">
        <v>30.61</v>
      </c>
      <c r="R69" s="80">
        <v>33.11</v>
      </c>
      <c r="S69" s="80">
        <v>0</v>
      </c>
      <c r="T69" s="78">
        <f>SUMPRODUCT(LTA!F69:AJ69,LTA!F$101:AJ$101,LTA!F$103:AJ$103)</f>
        <v>191.21</v>
      </c>
      <c r="U69" s="78">
        <f>SUMPRODUCT(LTA!F69:AJ69,LTA!F$102:AJ$102,LTA!F$103:AJ$103)</f>
        <v>104.00999999999999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140.57999999999998</v>
      </c>
      <c r="AB69" s="117">
        <f>-STOA!N69</f>
        <v>0</v>
      </c>
      <c r="AC69">
        <f t="shared" si="3"/>
        <v>18.89998097828526</v>
      </c>
      <c r="AD69">
        <f t="shared" si="4"/>
        <v>2128.8251301904943</v>
      </c>
      <c r="AE69">
        <f>'IDT-1'!B69</f>
        <v>0</v>
      </c>
      <c r="AF69" s="26"/>
      <c r="AG69">
        <f t="shared" si="5"/>
        <v>2128.8251301904943</v>
      </c>
      <c r="AI69" s="75">
        <f>PXIL!H69</f>
        <v>0</v>
      </c>
      <c r="AJ69" s="75">
        <f>PXIL!N69</f>
        <v>0</v>
      </c>
      <c r="AK69" s="75">
        <f>RTM_IEX!H69</f>
        <v>26.88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30.408920481174821</v>
      </c>
      <c r="F70">
        <f>GT_Spot!P70</f>
        <v>0</v>
      </c>
      <c r="G70">
        <f>PPCL_NG!P70</f>
        <v>36.78</v>
      </c>
      <c r="H70">
        <f>PPCL_Spot!P70</f>
        <v>39.999999999999993</v>
      </c>
      <c r="I70">
        <f>Bawana_NG!P70</f>
        <v>99.62</v>
      </c>
      <c r="J70">
        <f>Bawana_RLNG!P70</f>
        <v>0</v>
      </c>
      <c r="K70">
        <f>Bawana_Spot!P70</f>
        <v>200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1097.3899433620047</v>
      </c>
      <c r="P70" s="77">
        <v>117.11000000000003</v>
      </c>
      <c r="Q70" s="77">
        <v>30.61</v>
      </c>
      <c r="R70" s="80">
        <v>28.27</v>
      </c>
      <c r="S70" s="80">
        <v>0</v>
      </c>
      <c r="T70" s="78">
        <f>SUMPRODUCT(LTA!F70:AJ70,LTA!F$101:AJ$101,LTA!F$103:AJ$103)</f>
        <v>166.24</v>
      </c>
      <c r="U70" s="78">
        <f>SUMPRODUCT(LTA!F70:AJ70,LTA!F$102:AJ$102,LTA!F$103:AJ$103)</f>
        <v>102.32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15.53</v>
      </c>
      <c r="Z70" s="75">
        <f>IEX!N70</f>
        <v>0</v>
      </c>
      <c r="AA70" s="117">
        <f>STOA!H70</f>
        <v>139.17999999999998</v>
      </c>
      <c r="AB70" s="117">
        <f>-STOA!N70</f>
        <v>0</v>
      </c>
      <c r="AC70">
        <f t="shared" si="3"/>
        <v>18.786758001819976</v>
      </c>
      <c r="AD70">
        <f t="shared" si="4"/>
        <v>2116.0721058413592</v>
      </c>
      <c r="AE70">
        <f>'IDT-1'!B70</f>
        <v>0</v>
      </c>
      <c r="AF70" s="26"/>
      <c r="AG70">
        <f t="shared" si="5"/>
        <v>2116.0721058413592</v>
      </c>
      <c r="AI70" s="75">
        <f>PXIL!H70</f>
        <v>0</v>
      </c>
      <c r="AJ70" s="75">
        <f>PXIL!N70</f>
        <v>0</v>
      </c>
      <c r="AK70" s="75">
        <f>RTM_IEX!H70</f>
        <v>31.4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28.287187500000002</v>
      </c>
      <c r="F71">
        <f>GT_Spot!P71</f>
        <v>0</v>
      </c>
      <c r="G71">
        <f>PPCL_NG!P71</f>
        <v>36.78</v>
      </c>
      <c r="H71">
        <f>PPCL_Spot!P71</f>
        <v>59.999999999999986</v>
      </c>
      <c r="I71">
        <f>Bawana_NG!P71</f>
        <v>99.62</v>
      </c>
      <c r="J71">
        <f>Bawana_RLNG!P71</f>
        <v>0</v>
      </c>
      <c r="K71">
        <f>Bawana_Spot!P71</f>
        <v>199.16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1095.7114376620693</v>
      </c>
      <c r="P71" s="77">
        <v>117.11000000000003</v>
      </c>
      <c r="Q71" s="77">
        <v>30.61</v>
      </c>
      <c r="R71" s="80">
        <v>24.404200378722674</v>
      </c>
      <c r="S71" s="80">
        <v>0</v>
      </c>
      <c r="T71" s="78">
        <f>SUMPRODUCT(LTA!F71:AJ71,LTA!F$101:AJ$101,LTA!F$103:AJ$103)</f>
        <v>138.36000000000001</v>
      </c>
      <c r="U71" s="78">
        <f>SUMPRODUCT(LTA!F71:AJ71,LTA!F$102:AJ$102,LTA!F$103:AJ$103)</f>
        <v>100.21000000000001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233.87000000000003</v>
      </c>
      <c r="AB71" s="117">
        <f>-STOA!N71</f>
        <v>0</v>
      </c>
      <c r="AC71">
        <f t="shared" si="3"/>
        <v>19.177452777591899</v>
      </c>
      <c r="AD71">
        <f t="shared" si="4"/>
        <v>2129.9453727631999</v>
      </c>
      <c r="AE71">
        <f>'IDT-1'!B71</f>
        <v>0</v>
      </c>
      <c r="AF71" s="26"/>
      <c r="AG71">
        <f t="shared" si="5"/>
        <v>2129.9453727631999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28.287187500000002</v>
      </c>
      <c r="F72">
        <f>GT_Spot!P72</f>
        <v>0</v>
      </c>
      <c r="G72">
        <f>PPCL_NG!P72</f>
        <v>36.78</v>
      </c>
      <c r="H72">
        <f>PPCL_Spot!P72</f>
        <v>59.999999999999986</v>
      </c>
      <c r="I72">
        <f>Bawana_NG!P72</f>
        <v>99.62</v>
      </c>
      <c r="J72">
        <f>Bawana_RLNG!P72</f>
        <v>0</v>
      </c>
      <c r="K72">
        <f>Bawana_Spot!P72</f>
        <v>199.16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1095.6621954364691</v>
      </c>
      <c r="P72" s="77">
        <v>117.11000000000003</v>
      </c>
      <c r="Q72" s="77">
        <v>30.61</v>
      </c>
      <c r="R72" s="80">
        <v>23.299999999999997</v>
      </c>
      <c r="S72" s="80">
        <v>0</v>
      </c>
      <c r="T72" s="78">
        <f>SUMPRODUCT(LTA!F72:AJ72,LTA!F$101:AJ$101,LTA!F$103:AJ$103)</f>
        <v>111.79</v>
      </c>
      <c r="U72" s="78">
        <f>SUMPRODUCT(LTA!F72:AJ72,LTA!F$102:AJ$102,LTA!F$103:AJ$103)</f>
        <v>98.77000000000001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7.3</v>
      </c>
      <c r="Z72" s="75">
        <f>IEX!N72</f>
        <v>0</v>
      </c>
      <c r="AA72" s="117">
        <f>STOA!H72</f>
        <v>231.07000000000005</v>
      </c>
      <c r="AB72" s="117">
        <f>-STOA!N72</f>
        <v>0</v>
      </c>
      <c r="AC72">
        <f t="shared" si="3"/>
        <v>18.827242569840926</v>
      </c>
      <c r="AD72">
        <f t="shared" si="4"/>
        <v>2120.6321403666279</v>
      </c>
      <c r="AE72">
        <f>'IDT-1'!B72</f>
        <v>0</v>
      </c>
      <c r="AF72" s="26"/>
      <c r="AG72">
        <f t="shared" si="5"/>
        <v>2120.6321403666279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28.287187500000002</v>
      </c>
      <c r="F73">
        <f>GT_Spot!P73</f>
        <v>0</v>
      </c>
      <c r="G73">
        <f>PPCL_NG!P73</f>
        <v>36.78</v>
      </c>
      <c r="H73">
        <f>PPCL_Spot!P73</f>
        <v>60</v>
      </c>
      <c r="I73">
        <f>Bawana_NG!P73</f>
        <v>99.62</v>
      </c>
      <c r="J73">
        <f>Bawana_RLNG!P73</f>
        <v>0</v>
      </c>
      <c r="K73">
        <f>Bawana_Spot!P73</f>
        <v>198.95313954691218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1085.3844455110632</v>
      </c>
      <c r="P73" s="77">
        <v>117.11000000000003</v>
      </c>
      <c r="Q73" s="77">
        <v>30.61</v>
      </c>
      <c r="R73" s="80">
        <v>14.46</v>
      </c>
      <c r="S73" s="80">
        <v>0</v>
      </c>
      <c r="T73" s="78">
        <f>SUMPRODUCT(LTA!F73:AJ73,LTA!F$101:AJ$101,LTA!F$103:AJ$103)</f>
        <v>82.87</v>
      </c>
      <c r="U73" s="78">
        <f>SUMPRODUCT(LTA!F73:AJ73,LTA!F$102:AJ$102,LTA!F$103:AJ$103)</f>
        <v>113.78999999999999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23.31</v>
      </c>
      <c r="Z73" s="75">
        <f>IEX!N73</f>
        <v>0</v>
      </c>
      <c r="AA73" s="117">
        <f>STOA!H73</f>
        <v>228.27000000000004</v>
      </c>
      <c r="AB73" s="117">
        <f>-STOA!N73</f>
        <v>0</v>
      </c>
      <c r="AC73">
        <f t="shared" si="3"/>
        <v>18.651113998510183</v>
      </c>
      <c r="AD73">
        <f t="shared" si="4"/>
        <v>2100.7936585594653</v>
      </c>
      <c r="AE73">
        <f>'IDT-1'!B73</f>
        <v>0</v>
      </c>
      <c r="AF73" s="26"/>
      <c r="AG73">
        <f t="shared" si="5"/>
        <v>2100.7936585594653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28.287187500000002</v>
      </c>
      <c r="F74">
        <f>GT_Spot!P74</f>
        <v>0</v>
      </c>
      <c r="G74">
        <f>PPCL_NG!P74</f>
        <v>36.78</v>
      </c>
      <c r="H74">
        <f>PPCL_Spot!P74</f>
        <v>59.999999999999986</v>
      </c>
      <c r="I74">
        <f>Bawana_NG!P74</f>
        <v>99.62</v>
      </c>
      <c r="J74">
        <f>Bawana_RLNG!P74</f>
        <v>0</v>
      </c>
      <c r="K74">
        <f>Bawana_Spot!P74</f>
        <v>198.95313954691218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1084.947506512663</v>
      </c>
      <c r="P74" s="77">
        <v>117.11000000000003</v>
      </c>
      <c r="Q74" s="77">
        <v>30.61</v>
      </c>
      <c r="R74" s="80">
        <v>5.15</v>
      </c>
      <c r="S74" s="80">
        <v>0</v>
      </c>
      <c r="T74" s="78">
        <f>SUMPRODUCT(LTA!F74:AJ74,LTA!F$101:AJ$101,LTA!F$103:AJ$103)</f>
        <v>61.33</v>
      </c>
      <c r="U74" s="78">
        <f>SUMPRODUCT(LTA!F74:AJ74,LTA!F$102:AJ$102,LTA!F$103:AJ$103)</f>
        <v>110.98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13.2</v>
      </c>
      <c r="Z74" s="75">
        <f>IEX!N74</f>
        <v>0</v>
      </c>
      <c r="AA74" s="117">
        <f>STOA!H74</f>
        <v>227.57000000000005</v>
      </c>
      <c r="AB74" s="117">
        <f>-STOA!N74</f>
        <v>0</v>
      </c>
      <c r="AC74">
        <f t="shared" si="3"/>
        <v>18.255932935324267</v>
      </c>
      <c r="AD74">
        <f t="shared" si="4"/>
        <v>2056.2819006242512</v>
      </c>
      <c r="AE74">
        <f>'IDT-1'!B74</f>
        <v>0</v>
      </c>
      <c r="AF74" s="26"/>
      <c r="AG74">
        <f t="shared" si="5"/>
        <v>2056.2819006242512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28.421250000000001</v>
      </c>
      <c r="F75">
        <f>GT_Spot!P75</f>
        <v>0</v>
      </c>
      <c r="G75">
        <f>PPCL_NG!P75</f>
        <v>36.78</v>
      </c>
      <c r="H75">
        <f>PPCL_Spot!P75</f>
        <v>59.999999999999986</v>
      </c>
      <c r="I75">
        <f>Bawana_NG!P75</f>
        <v>99.62</v>
      </c>
      <c r="J75">
        <f>Bawana_RLNG!P75</f>
        <v>0</v>
      </c>
      <c r="K75">
        <f>Bawana_Spot!P75</f>
        <v>198.95313954691218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1084.9629721893984</v>
      </c>
      <c r="P75" s="77">
        <v>117.11000000000003</v>
      </c>
      <c r="Q75" s="77">
        <v>30.61</v>
      </c>
      <c r="R75" s="80">
        <v>0</v>
      </c>
      <c r="S75" s="80">
        <v>0</v>
      </c>
      <c r="T75" s="78">
        <f>SUMPRODUCT(LTA!F75:AJ75,LTA!F$101:AJ$101,LTA!F$103:AJ$103)</f>
        <v>41.64</v>
      </c>
      <c r="U75" s="78">
        <f>SUMPRODUCT(LTA!F75:AJ75,LTA!F$102:AJ$102,LTA!F$103:AJ$103)</f>
        <v>108.45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251.09000000000003</v>
      </c>
      <c r="AB75" s="117">
        <f>-STOA!N75</f>
        <v>0</v>
      </c>
      <c r="AC75">
        <f t="shared" si="3"/>
        <v>18.38243073646759</v>
      </c>
      <c r="AD75">
        <f t="shared" si="4"/>
        <v>2008.2549309998431</v>
      </c>
      <c r="AE75">
        <f>'IDT-1'!B75</f>
        <v>0</v>
      </c>
      <c r="AF75" s="26"/>
      <c r="AG75">
        <f t="shared" si="5"/>
        <v>2008.2549309998431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28.421250000000001</v>
      </c>
      <c r="F76">
        <f>GT_Spot!P76</f>
        <v>0</v>
      </c>
      <c r="G76">
        <f>PPCL_NG!P76</f>
        <v>36.78</v>
      </c>
      <c r="H76">
        <f>PPCL_Spot!P76</f>
        <v>59.999999999999986</v>
      </c>
      <c r="I76">
        <f>Bawana_NG!P76</f>
        <v>99.62</v>
      </c>
      <c r="J76">
        <f>Bawana_RLNG!P76</f>
        <v>0</v>
      </c>
      <c r="K76">
        <f>Bawana_Spot!P76</f>
        <v>198.95313954691218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1101.6262939749986</v>
      </c>
      <c r="P76" s="77">
        <v>117.11000000000003</v>
      </c>
      <c r="Q76" s="77">
        <v>30.61</v>
      </c>
      <c r="R76" s="80">
        <v>0</v>
      </c>
      <c r="S76" s="80">
        <v>0</v>
      </c>
      <c r="T76" s="78">
        <f>SUMPRODUCT(LTA!F76:AJ76,LTA!F$101:AJ$101,LTA!F$103:AJ$103)</f>
        <v>25.000000000000004</v>
      </c>
      <c r="U76" s="78">
        <f>SUMPRODUCT(LTA!F76:AJ76,LTA!F$102:AJ$102,LTA!F$103:AJ$103)</f>
        <v>106.52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249.69000000000003</v>
      </c>
      <c r="AB76" s="117">
        <f>-STOA!N76</f>
        <v>0</v>
      </c>
      <c r="AC76">
        <f t="shared" si="3"/>
        <v>18.522016391102579</v>
      </c>
      <c r="AD76">
        <f t="shared" si="4"/>
        <v>1985.8086671308079</v>
      </c>
      <c r="AE76">
        <f>'IDT-1'!B76</f>
        <v>0</v>
      </c>
      <c r="AF76" s="26"/>
      <c r="AG76">
        <f t="shared" si="5"/>
        <v>1985.8086671308079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28.421250000000001</v>
      </c>
      <c r="F77">
        <f>GT_Spot!P77</f>
        <v>0</v>
      </c>
      <c r="G77">
        <f>PPCL_NG!P77</f>
        <v>36.78</v>
      </c>
      <c r="H77">
        <f>PPCL_Spot!P77</f>
        <v>59.999999999999986</v>
      </c>
      <c r="I77">
        <f>Bawana_NG!P77</f>
        <v>99.62</v>
      </c>
      <c r="J77">
        <f>Bawana_RLNG!P77</f>
        <v>0</v>
      </c>
      <c r="K77">
        <f>Bawana_Spot!P77</f>
        <v>167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1117.3928994546293</v>
      </c>
      <c r="P77" s="77">
        <v>117.11000000000003</v>
      </c>
      <c r="Q77" s="77">
        <v>30.61</v>
      </c>
      <c r="R77" s="80">
        <v>0</v>
      </c>
      <c r="S77" s="80">
        <v>0</v>
      </c>
      <c r="T77" s="78">
        <f>SUMPRODUCT(LTA!F77:AJ77,LTA!F$101:AJ$101,LTA!F$103:AJ$103)</f>
        <v>13.79</v>
      </c>
      <c r="U77" s="78">
        <f>SUMPRODUCT(LTA!F77:AJ77,LTA!F$102:AJ$102,LTA!F$103:AJ$103)</f>
        <v>100.64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248.29000000000002</v>
      </c>
      <c r="AB77" s="117">
        <f>-STOA!N77</f>
        <v>0</v>
      </c>
      <c r="AC77">
        <f t="shared" si="3"/>
        <v>18.651891139898076</v>
      </c>
      <c r="AD77">
        <f t="shared" si="4"/>
        <v>1902.0022583147313</v>
      </c>
      <c r="AE77">
        <f>'IDT-1'!B77</f>
        <v>0</v>
      </c>
      <c r="AF77" s="26"/>
      <c r="AG77">
        <f t="shared" si="5"/>
        <v>1902.0022583147313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-99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28.421250000000001</v>
      </c>
      <c r="F78">
        <f>GT_Spot!P78</f>
        <v>0</v>
      </c>
      <c r="G78">
        <f>PPCL_NG!P78</f>
        <v>36.78</v>
      </c>
      <c r="H78">
        <f>PPCL_Spot!P78</f>
        <v>59.999999999999986</v>
      </c>
      <c r="I78">
        <f>Bawana_NG!P78</f>
        <v>99.62</v>
      </c>
      <c r="J78">
        <f>Bawana_RLNG!P78</f>
        <v>0</v>
      </c>
      <c r="K78">
        <f>Bawana_Spot!P78</f>
        <v>162.00000000000003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1148.6901991960722</v>
      </c>
      <c r="P78" s="77">
        <v>117.11000000000003</v>
      </c>
      <c r="Q78" s="77">
        <v>30.61</v>
      </c>
      <c r="R78" s="80">
        <v>0</v>
      </c>
      <c r="S78" s="80">
        <v>0</v>
      </c>
      <c r="T78" s="78">
        <f>SUMPRODUCT(LTA!F78:AJ78,LTA!F$101:AJ$101,LTA!F$103:AJ$103)</f>
        <v>5.16</v>
      </c>
      <c r="U78" s="78">
        <f>SUMPRODUCT(LTA!F78:AJ78,LTA!F$102:AJ$102,LTA!F$103:AJ$103)</f>
        <v>94.990000000000009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246.89000000000001</v>
      </c>
      <c r="AB78" s="117">
        <f>-STOA!N78</f>
        <v>0</v>
      </c>
      <c r="AC78">
        <f t="shared" si="3"/>
        <v>18.496735807001304</v>
      </c>
      <c r="AD78">
        <f t="shared" si="4"/>
        <v>1940.7747133890709</v>
      </c>
      <c r="AE78">
        <f>'IDT-1'!B78</f>
        <v>0</v>
      </c>
      <c r="AF78" s="26"/>
      <c r="AG78">
        <f t="shared" si="5"/>
        <v>1940.7747133890709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-71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29.316770186335404</v>
      </c>
      <c r="F79">
        <f>GT_Spot!P79</f>
        <v>0</v>
      </c>
      <c r="G79">
        <f>PPCL_NG!P79</f>
        <v>36.78</v>
      </c>
      <c r="H79">
        <f>PPCL_Spot!P79</f>
        <v>59.999999999999993</v>
      </c>
      <c r="I79">
        <f>Bawana_NG!P79</f>
        <v>99.62</v>
      </c>
      <c r="J79">
        <f>Bawana_RLNG!P79</f>
        <v>0</v>
      </c>
      <c r="K79">
        <f>Bawana_Spot!P79</f>
        <v>110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1193.1336019934656</v>
      </c>
      <c r="P79" s="77">
        <v>117.11000000000003</v>
      </c>
      <c r="Q79" s="77">
        <v>29.75</v>
      </c>
      <c r="R79" s="80">
        <v>0</v>
      </c>
      <c r="S79" s="80">
        <v>0</v>
      </c>
      <c r="T79" s="78">
        <f>SUMPRODUCT(LTA!F79:AJ79,LTA!F$101:AJ$101,LTA!F$103:AJ$103)</f>
        <v>0.56000000000000005</v>
      </c>
      <c r="U79" s="78">
        <f>SUMPRODUCT(LTA!F79:AJ79,LTA!F$102:AJ$102,LTA!F$103:AJ$103)</f>
        <v>92.89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246.54000000000002</v>
      </c>
      <c r="AB79" s="117">
        <f>-STOA!N79</f>
        <v>0</v>
      </c>
      <c r="AC79">
        <f t="shared" si="3"/>
        <v>18.155435268725434</v>
      </c>
      <c r="AD79">
        <f t="shared" si="4"/>
        <v>1950.5449369110759</v>
      </c>
      <c r="AE79">
        <f>'IDT-1'!B79</f>
        <v>4.3680000000000003</v>
      </c>
      <c r="AF79" s="26"/>
      <c r="AG79">
        <f t="shared" si="5"/>
        <v>1954.9129369110758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29.316770186335404</v>
      </c>
      <c r="F80">
        <f>GT_Spot!P80</f>
        <v>0</v>
      </c>
      <c r="G80">
        <f>PPCL_NG!P80</f>
        <v>36.78</v>
      </c>
      <c r="H80">
        <f>PPCL_Spot!P80</f>
        <v>59.999999999999986</v>
      </c>
      <c r="I80">
        <f>Bawana_NG!P80</f>
        <v>99.62</v>
      </c>
      <c r="J80">
        <f>Bawana_RLNG!P80</f>
        <v>0</v>
      </c>
      <c r="K80">
        <f>Bawana_Spot!P80</f>
        <v>110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1193.1950921894659</v>
      </c>
      <c r="P80" s="77">
        <v>117.11000000000003</v>
      </c>
      <c r="Q80" s="77">
        <v>29.75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90.47999999999999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246.19000000000003</v>
      </c>
      <c r="AB80" s="117">
        <f>-STOA!N80</f>
        <v>0</v>
      </c>
      <c r="AC80">
        <f t="shared" si="3"/>
        <v>17.96695408705072</v>
      </c>
      <c r="AD80">
        <f t="shared" si="4"/>
        <v>1965.4749082887508</v>
      </c>
      <c r="AE80">
        <f>'IDT-1'!B80</f>
        <v>4.1120000000000001</v>
      </c>
      <c r="AF80" s="26"/>
      <c r="AG80">
        <f t="shared" si="5"/>
        <v>1969.5869082887509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-29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29.316770186335404</v>
      </c>
      <c r="F81">
        <f>GT_Spot!P81</f>
        <v>0</v>
      </c>
      <c r="G81">
        <f>PPCL_NG!P81</f>
        <v>36.78</v>
      </c>
      <c r="H81">
        <f>PPCL_Spot!P81</f>
        <v>59.999999999999993</v>
      </c>
      <c r="I81">
        <f>Bawana_NG!P81</f>
        <v>99.62</v>
      </c>
      <c r="J81">
        <f>Bawana_RLNG!P81</f>
        <v>0</v>
      </c>
      <c r="K81">
        <f>Bawana_Spot!P81</f>
        <v>110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1189.2330101765754</v>
      </c>
      <c r="P81" s="77">
        <v>117.11000000000003</v>
      </c>
      <c r="Q81" s="77">
        <v>29.75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88.42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246.19000000000003</v>
      </c>
      <c r="AB81" s="117">
        <f>-STOA!N81</f>
        <v>0</v>
      </c>
      <c r="AC81">
        <f t="shared" si="3"/>
        <v>17.984984785514847</v>
      </c>
      <c r="AD81">
        <f t="shared" si="4"/>
        <v>1951.4347955773962</v>
      </c>
      <c r="AE81">
        <f>'IDT-1'!B81</f>
        <v>4.101</v>
      </c>
      <c r="AF81" s="26"/>
      <c r="AG81">
        <f t="shared" si="5"/>
        <v>1955.5357955773964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29.316770186335404</v>
      </c>
      <c r="F82">
        <f>GT_Spot!P82</f>
        <v>0</v>
      </c>
      <c r="G82">
        <f>PPCL_NG!P82</f>
        <v>36.78</v>
      </c>
      <c r="H82">
        <f>PPCL_Spot!P82</f>
        <v>59.999999999999993</v>
      </c>
      <c r="I82">
        <f>Bawana_NG!P82</f>
        <v>99.62</v>
      </c>
      <c r="J82">
        <f>Bawana_RLNG!P82</f>
        <v>0</v>
      </c>
      <c r="K82">
        <f>Bawana_Spot!P82</f>
        <v>120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1189.2712539557754</v>
      </c>
      <c r="P82" s="77">
        <v>117.11000000000003</v>
      </c>
      <c r="Q82" s="77">
        <v>29.75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74.599999999999994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246.19000000000003</v>
      </c>
      <c r="AB82" s="117">
        <f>-STOA!N82</f>
        <v>0</v>
      </c>
      <c r="AC82">
        <f t="shared" si="3"/>
        <v>17.791899035372289</v>
      </c>
      <c r="AD82">
        <f t="shared" si="4"/>
        <v>1965.8461251067386</v>
      </c>
      <c r="AE82">
        <f>'IDT-1'!B82</f>
        <v>8.0879999999999992</v>
      </c>
      <c r="AF82" s="26"/>
      <c r="AG82">
        <f t="shared" si="5"/>
        <v>1973.9341251067385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29.316770186335404</v>
      </c>
      <c r="F83">
        <f>GT_Spot!P83</f>
        <v>0</v>
      </c>
      <c r="G83">
        <f>PPCL_NG!P83</f>
        <v>36.78</v>
      </c>
      <c r="H83">
        <f>PPCL_Spot!P83</f>
        <v>59.999999999999993</v>
      </c>
      <c r="I83">
        <f>Bawana_NG!P83</f>
        <v>99.62</v>
      </c>
      <c r="J83">
        <f>Bawana_RLNG!P83</f>
        <v>0</v>
      </c>
      <c r="K83">
        <f>Bawana_Spot!P83</f>
        <v>120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1165.8839596220189</v>
      </c>
      <c r="P83" s="77">
        <v>117.11000000000003</v>
      </c>
      <c r="Q83" s="77">
        <v>29.75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69.47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246.19000000000003</v>
      </c>
      <c r="AB83" s="117">
        <f>-STOA!N83</f>
        <v>0</v>
      </c>
      <c r="AC83">
        <f t="shared" si="3"/>
        <v>17.372262422313522</v>
      </c>
      <c r="AD83">
        <f t="shared" si="4"/>
        <v>1956.7484673860411</v>
      </c>
      <c r="AE83">
        <f>'IDT-1'!B83</f>
        <v>15.346</v>
      </c>
      <c r="AF83" s="26"/>
      <c r="AG83">
        <f t="shared" si="5"/>
        <v>1972.0944673860411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29.316770186335404</v>
      </c>
      <c r="F84">
        <f>GT_Spot!P84</f>
        <v>0</v>
      </c>
      <c r="G84">
        <f>PPCL_NG!P84</f>
        <v>36.78</v>
      </c>
      <c r="H84">
        <f>PPCL_Spot!P84</f>
        <v>59.999999999999993</v>
      </c>
      <c r="I84">
        <f>Bawana_NG!P84</f>
        <v>99.62</v>
      </c>
      <c r="J84">
        <f>Bawana_RLNG!P84</f>
        <v>0</v>
      </c>
      <c r="K84">
        <f>Bawana_Spot!P84</f>
        <v>140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1159.0990368356188</v>
      </c>
      <c r="P84" s="77">
        <v>117.11000000000003</v>
      </c>
      <c r="Q84" s="77">
        <v>29.75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67.56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246.19000000000003</v>
      </c>
      <c r="AB84" s="117">
        <f>-STOA!N84</f>
        <v>0</v>
      </c>
      <c r="AC84">
        <f t="shared" si="3"/>
        <v>17.471747101793198</v>
      </c>
      <c r="AD84">
        <f t="shared" si="4"/>
        <v>1967.9540599201612</v>
      </c>
      <c r="AE84">
        <f>'IDT-1'!B84</f>
        <v>24.346</v>
      </c>
      <c r="AF84" s="26"/>
      <c r="AG84">
        <f t="shared" si="5"/>
        <v>1992.3000599201612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29.316770186335404</v>
      </c>
      <c r="F85">
        <f>GT_Spot!P85</f>
        <v>0</v>
      </c>
      <c r="G85">
        <f>PPCL_NG!P85</f>
        <v>36.78</v>
      </c>
      <c r="H85">
        <f>PPCL_Spot!P85</f>
        <v>59.999999999999993</v>
      </c>
      <c r="I85">
        <f>Bawana_NG!P85</f>
        <v>99.62</v>
      </c>
      <c r="J85">
        <f>Bawana_RLNG!P85</f>
        <v>0</v>
      </c>
      <c r="K85">
        <f>Bawana_Spot!P85</f>
        <v>162.66560915893652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1141.9146837227697</v>
      </c>
      <c r="P85" s="77">
        <v>117.11000000000003</v>
      </c>
      <c r="Q85" s="77">
        <v>29.75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100.87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246.19000000000003</v>
      </c>
      <c r="AB85" s="117">
        <f>-STOA!N85</f>
        <v>0</v>
      </c>
      <c r="AC85">
        <f t="shared" si="3"/>
        <v>17.938598154998768</v>
      </c>
      <c r="AD85">
        <f t="shared" si="4"/>
        <v>2020.5384649130428</v>
      </c>
      <c r="AE85">
        <f>'IDT-1'!B85</f>
        <v>23.768999999999998</v>
      </c>
      <c r="AF85" s="26"/>
      <c r="AG85">
        <f t="shared" si="5"/>
        <v>2044.3074649130428</v>
      </c>
      <c r="AI85" s="75">
        <f>PXIL!H85</f>
        <v>0</v>
      </c>
      <c r="AJ85" s="75">
        <f>PXIL!N85</f>
        <v>0</v>
      </c>
      <c r="AK85" s="75">
        <f>RTM_IEX!H85</f>
        <v>14.26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30.211235294117646</v>
      </c>
      <c r="F86">
        <f>GT_Spot!P86</f>
        <v>0</v>
      </c>
      <c r="G86">
        <f>PPCL_NG!P86</f>
        <v>36.78</v>
      </c>
      <c r="H86">
        <f>PPCL_Spot!P86</f>
        <v>59.999999999999986</v>
      </c>
      <c r="I86">
        <f>Bawana_NG!P86</f>
        <v>99.62</v>
      </c>
      <c r="J86">
        <f>Bawana_RLNG!P86</f>
        <v>0</v>
      </c>
      <c r="K86">
        <f>Bawana_Spot!P86</f>
        <v>162.66560915893652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1140.9129866675696</v>
      </c>
      <c r="P86" s="77">
        <v>117.11000000000003</v>
      </c>
      <c r="Q86" s="77">
        <v>29.75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101.41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7.12</v>
      </c>
      <c r="Z86" s="75">
        <f>IEX!N86</f>
        <v>0</v>
      </c>
      <c r="AA86" s="117">
        <f>STOA!H86</f>
        <v>246.19000000000003</v>
      </c>
      <c r="AB86" s="117">
        <f>-STOA!N86</f>
        <v>0</v>
      </c>
      <c r="AC86">
        <f t="shared" si="3"/>
        <v>18.018174513861492</v>
      </c>
      <c r="AD86">
        <f t="shared" si="4"/>
        <v>2029.5016566067623</v>
      </c>
      <c r="AE86">
        <f>'IDT-1'!B86</f>
        <v>30.331</v>
      </c>
      <c r="AF86" s="26"/>
      <c r="AG86">
        <f t="shared" si="5"/>
        <v>2059.8326566067622</v>
      </c>
      <c r="AI86" s="75">
        <f>PXIL!H86</f>
        <v>0</v>
      </c>
      <c r="AJ86" s="75">
        <f>PXIL!N86</f>
        <v>0</v>
      </c>
      <c r="AK86" s="75">
        <f>RTM_IEX!H86</f>
        <v>15.75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30.211235294117646</v>
      </c>
      <c r="F87">
        <f>GT_Spot!P87</f>
        <v>0</v>
      </c>
      <c r="G87">
        <f>PPCL_NG!P87</f>
        <v>36.78</v>
      </c>
      <c r="H87">
        <f>PPCL_Spot!P87</f>
        <v>59.999999999999993</v>
      </c>
      <c r="I87">
        <f>Bawana_NG!P87</f>
        <v>99.62</v>
      </c>
      <c r="J87">
        <f>Bawana_RLNG!P87</f>
        <v>0</v>
      </c>
      <c r="K87">
        <f>Bawana_Spot!P87</f>
        <v>128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1116.8759104828519</v>
      </c>
      <c r="P87" s="77">
        <v>117.11000000000003</v>
      </c>
      <c r="Q87" s="77">
        <v>29.75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101.44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342.98</v>
      </c>
      <c r="AB87" s="117">
        <f>-STOA!N87</f>
        <v>0</v>
      </c>
      <c r="AC87">
        <f t="shared" si="3"/>
        <v>18.543862882837335</v>
      </c>
      <c r="AD87">
        <f t="shared" si="4"/>
        <v>2088.7132828941321</v>
      </c>
      <c r="AE87">
        <f>'IDT-1'!B87</f>
        <v>24.273</v>
      </c>
      <c r="AF87" s="26"/>
      <c r="AG87">
        <f t="shared" si="5"/>
        <v>2112.9862828941323</v>
      </c>
      <c r="AI87" s="75">
        <f>PXIL!H87</f>
        <v>0</v>
      </c>
      <c r="AJ87" s="75">
        <f>PXIL!N87</f>
        <v>0</v>
      </c>
      <c r="AK87" s="75">
        <f>RTM_IEX!H87</f>
        <v>44.49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30.211235294117646</v>
      </c>
      <c r="F88">
        <f>GT_Spot!P88</f>
        <v>0</v>
      </c>
      <c r="G88">
        <f>PPCL_NG!P88</f>
        <v>36.78</v>
      </c>
      <c r="H88">
        <f>PPCL_Spot!P88</f>
        <v>59.999999999999993</v>
      </c>
      <c r="I88">
        <f>Bawana_NG!P88</f>
        <v>99.62</v>
      </c>
      <c r="J88">
        <f>Bawana_RLNG!P88</f>
        <v>0</v>
      </c>
      <c r="K88">
        <f>Bawana_Spot!P88</f>
        <v>161.80557950274147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1116.9287769868517</v>
      </c>
      <c r="P88" s="77">
        <v>117.11000000000003</v>
      </c>
      <c r="Q88" s="77">
        <v>29.75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101.61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342.98</v>
      </c>
      <c r="AB88" s="117">
        <f>-STOA!N88</f>
        <v>0</v>
      </c>
      <c r="AC88">
        <f t="shared" si="3"/>
        <v>18.981561207696654</v>
      </c>
      <c r="AD88">
        <f t="shared" si="4"/>
        <v>2138.0140305760137</v>
      </c>
      <c r="AE88">
        <f>'IDT-1'!B88</f>
        <v>14.08</v>
      </c>
      <c r="AF88" s="26"/>
      <c r="AG88">
        <f t="shared" si="5"/>
        <v>2152.0940305760137</v>
      </c>
      <c r="AI88" s="75">
        <f>PXIL!H88</f>
        <v>0</v>
      </c>
      <c r="AJ88" s="75">
        <f>PXIL!N88</f>
        <v>0</v>
      </c>
      <c r="AK88" s="75">
        <f>RTM_IEX!H88</f>
        <v>60.2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30.211235294117646</v>
      </c>
      <c r="F89">
        <f>GT_Spot!P89</f>
        <v>0</v>
      </c>
      <c r="G89">
        <f>PPCL_NG!P89</f>
        <v>36.78</v>
      </c>
      <c r="H89">
        <f>PPCL_Spot!P89</f>
        <v>59.999999999999993</v>
      </c>
      <c r="I89">
        <f>Bawana_NG!P89</f>
        <v>99.62</v>
      </c>
      <c r="J89">
        <f>Bawana_RLNG!P89</f>
        <v>0</v>
      </c>
      <c r="K89">
        <f>Bawana_Spot!P89</f>
        <v>178.32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1117.5194500396517</v>
      </c>
      <c r="P89" s="77">
        <v>117.11000000000003</v>
      </c>
      <c r="Q89" s="77">
        <v>29.75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101.92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15.64</v>
      </c>
      <c r="Z89" s="75">
        <f>IEX!N89</f>
        <v>0</v>
      </c>
      <c r="AA89" s="117">
        <f>STOA!H89</f>
        <v>342.98</v>
      </c>
      <c r="AB89" s="117">
        <f>-STOA!N89</f>
        <v>0</v>
      </c>
      <c r="AC89">
        <f t="shared" si="3"/>
        <v>19.181454030937171</v>
      </c>
      <c r="AD89">
        <f t="shared" si="4"/>
        <v>2160.5292313028326</v>
      </c>
      <c r="AE89">
        <f>'IDT-1'!B89</f>
        <v>0</v>
      </c>
      <c r="AF89" s="26"/>
      <c r="AG89">
        <f t="shared" si="5"/>
        <v>2160.5292313028326</v>
      </c>
      <c r="AI89" s="75">
        <f>PXIL!H89</f>
        <v>0</v>
      </c>
      <c r="AJ89" s="75">
        <f>PXIL!N89</f>
        <v>0</v>
      </c>
      <c r="AK89" s="75">
        <f>RTM_IEX!H89</f>
        <v>49.86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31.10125714285714</v>
      </c>
      <c r="F90">
        <f>GT_Spot!P90</f>
        <v>0</v>
      </c>
      <c r="G90">
        <f>PPCL_NG!P90</f>
        <v>36.78</v>
      </c>
      <c r="H90">
        <f>PPCL_Spot!P90</f>
        <v>59.999999999999993</v>
      </c>
      <c r="I90">
        <f>Bawana_NG!P90</f>
        <v>99.62</v>
      </c>
      <c r="J90">
        <f>Bawana_RLNG!P90</f>
        <v>0</v>
      </c>
      <c r="K90">
        <f>Bawana_Spot!P90</f>
        <v>178.32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1117.5098218972519</v>
      </c>
      <c r="P90" s="77">
        <v>117.11000000000003</v>
      </c>
      <c r="Q90" s="77">
        <v>29.75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102.79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34.49</v>
      </c>
      <c r="Z90" s="75">
        <f>IEX!N90</f>
        <v>0</v>
      </c>
      <c r="AA90" s="117">
        <f>STOA!H90</f>
        <v>342.98</v>
      </c>
      <c r="AB90" s="117">
        <f>-STOA!N90</f>
        <v>0</v>
      </c>
      <c r="AC90">
        <f t="shared" si="3"/>
        <v>19.507849495552961</v>
      </c>
      <c r="AD90">
        <f t="shared" si="4"/>
        <v>2197.2932295445562</v>
      </c>
      <c r="AE90">
        <f>'IDT-1'!B90</f>
        <v>0</v>
      </c>
      <c r="AF90" s="26"/>
      <c r="AG90">
        <f t="shared" si="5"/>
        <v>2197.2932295445562</v>
      </c>
      <c r="AI90" s="75">
        <f>PXIL!H90</f>
        <v>0</v>
      </c>
      <c r="AJ90" s="75">
        <f>PXIL!N90</f>
        <v>0</v>
      </c>
      <c r="AK90" s="75">
        <f>RTM_IEX!H90</f>
        <v>66.349999999999994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31.10125714285714</v>
      </c>
      <c r="F91">
        <f>GT_Spot!P91</f>
        <v>0</v>
      </c>
      <c r="G91">
        <f>PPCL_NG!P91</f>
        <v>36.78</v>
      </c>
      <c r="H91">
        <f>PPCL_Spot!P91</f>
        <v>60</v>
      </c>
      <c r="I91">
        <f>Bawana_NG!P91</f>
        <v>99.62</v>
      </c>
      <c r="J91">
        <f>Bawana_RLNG!P91</f>
        <v>0</v>
      </c>
      <c r="K91">
        <f>Bawana_Spot!P91</f>
        <v>178.32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1138.9138792021322</v>
      </c>
      <c r="P91" s="77">
        <v>117.11000000000003</v>
      </c>
      <c r="Q91" s="77">
        <v>29.75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104.08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7.18</v>
      </c>
      <c r="Z91" s="75">
        <f>IEX!N91</f>
        <v>0</v>
      </c>
      <c r="AA91" s="117">
        <f>STOA!H91</f>
        <v>404.93</v>
      </c>
      <c r="AB91" s="117">
        <f>-STOA!N91</f>
        <v>0</v>
      </c>
      <c r="AC91">
        <f t="shared" si="3"/>
        <v>19.428509199835908</v>
      </c>
      <c r="AD91">
        <f t="shared" si="4"/>
        <v>2188.3566271451537</v>
      </c>
      <c r="AE91">
        <f>'IDT-1'!B91</f>
        <v>0</v>
      </c>
      <c r="AF91" s="26"/>
      <c r="AG91">
        <f t="shared" si="5"/>
        <v>2188.3566271451537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31.10125714285714</v>
      </c>
      <c r="F92">
        <f>GT_Spot!P92</f>
        <v>0</v>
      </c>
      <c r="G92">
        <f>PPCL_NG!P92</f>
        <v>36.78</v>
      </c>
      <c r="H92">
        <f>PPCL_Spot!P92</f>
        <v>59.999999999999993</v>
      </c>
      <c r="I92">
        <f>Bawana_NG!P92</f>
        <v>99.62</v>
      </c>
      <c r="J92">
        <f>Bawana_RLNG!P92</f>
        <v>0</v>
      </c>
      <c r="K92">
        <f>Bawana_Spot!P92</f>
        <v>178.32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1138.9454994061321</v>
      </c>
      <c r="P92" s="77">
        <v>117.11000000000003</v>
      </c>
      <c r="Q92" s="77">
        <v>29.75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105.32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22.73</v>
      </c>
      <c r="Z92" s="75">
        <f>IEX!N92</f>
        <v>0</v>
      </c>
      <c r="AA92" s="117">
        <f>STOA!H92</f>
        <v>404.93</v>
      </c>
      <c r="AB92" s="117">
        <f>-STOA!N92</f>
        <v>0</v>
      </c>
      <c r="AC92">
        <f t="shared" si="3"/>
        <v>19.576539457631107</v>
      </c>
      <c r="AD92">
        <f t="shared" si="4"/>
        <v>2205.0302170913583</v>
      </c>
      <c r="AE92">
        <f>'IDT-1'!B92</f>
        <v>0</v>
      </c>
      <c r="AF92" s="26"/>
      <c r="AG92">
        <f t="shared" si="5"/>
        <v>2205.0302170913583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31.10125714285714</v>
      </c>
      <c r="F93">
        <f>GT_Spot!P93</f>
        <v>0</v>
      </c>
      <c r="G93">
        <f>PPCL_NG!P93</f>
        <v>36.78</v>
      </c>
      <c r="H93">
        <f>PPCL_Spot!P93</f>
        <v>60</v>
      </c>
      <c r="I93">
        <f>Bawana_NG!P93</f>
        <v>99.62</v>
      </c>
      <c r="J93">
        <f>Bawana_RLNG!P93</f>
        <v>0</v>
      </c>
      <c r="K93">
        <f>Bawana_Spot!P93</f>
        <v>184.5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1140.3231806391584</v>
      </c>
      <c r="P93" s="77">
        <v>117.11000000000003</v>
      </c>
      <c r="Q93" s="77">
        <v>29.75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108.10000000000001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31.82</v>
      </c>
      <c r="Z93" s="75">
        <f>IEX!N93</f>
        <v>0</v>
      </c>
      <c r="AA93" s="117">
        <f>STOA!H93</f>
        <v>404.93</v>
      </c>
      <c r="AB93" s="117">
        <f>-STOA!N93</f>
        <v>0</v>
      </c>
      <c r="AC93">
        <f t="shared" si="3"/>
        <v>20.082519052481739</v>
      </c>
      <c r="AD93">
        <f t="shared" si="4"/>
        <v>2262.0219187295343</v>
      </c>
      <c r="AE93">
        <f>'IDT-1'!B93</f>
        <v>0</v>
      </c>
      <c r="AF93" s="26"/>
      <c r="AG93">
        <f t="shared" si="5"/>
        <v>2262.0219187295343</v>
      </c>
      <c r="AI93" s="75">
        <f>PXIL!H93</f>
        <v>0</v>
      </c>
      <c r="AJ93" s="75">
        <f>PXIL!N93</f>
        <v>0</v>
      </c>
      <c r="AK93" s="75">
        <f>RTM_IEX!H93</f>
        <v>38.07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31.10125714285714</v>
      </c>
      <c r="F94">
        <f>GT_Spot!P94</f>
        <v>0</v>
      </c>
      <c r="G94">
        <f>PPCL_NG!P94</f>
        <v>36.78</v>
      </c>
      <c r="H94">
        <f>PPCL_Spot!P94</f>
        <v>51.87</v>
      </c>
      <c r="I94">
        <f>Bawana_NG!P94</f>
        <v>99.62</v>
      </c>
      <c r="J94">
        <f>Bawana_RLNG!P94</f>
        <v>0</v>
      </c>
      <c r="K94">
        <f>Bawana_Spot!P94</f>
        <v>184.5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1141.7177986806043</v>
      </c>
      <c r="P94" s="77">
        <v>117.11000000000003</v>
      </c>
      <c r="Q94" s="77">
        <v>29.75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109.96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40.299999999999997</v>
      </c>
      <c r="Z94" s="75">
        <f>IEX!N94</f>
        <v>0</v>
      </c>
      <c r="AA94" s="117">
        <f>STOA!H94</f>
        <v>404.93</v>
      </c>
      <c r="AB94" s="117">
        <f>-STOA!N94</f>
        <v>0</v>
      </c>
      <c r="AC94">
        <f t="shared" si="3"/>
        <v>20.226615691246465</v>
      </c>
      <c r="AD94">
        <f t="shared" si="4"/>
        <v>2278.2524401322153</v>
      </c>
      <c r="AE94">
        <f>'IDT-1'!B94</f>
        <v>0</v>
      </c>
      <c r="AF94" s="26"/>
      <c r="AG94">
        <f t="shared" si="5"/>
        <v>2278.2524401322153</v>
      </c>
      <c r="AI94" s="75">
        <f>PXIL!H94</f>
        <v>0</v>
      </c>
      <c r="AJ94" s="75">
        <f>PXIL!N94</f>
        <v>0</v>
      </c>
      <c r="AK94" s="75">
        <f>RTM_IEX!H94</f>
        <v>50.84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31.10125714285714</v>
      </c>
      <c r="F95">
        <f>GT_Spot!P95</f>
        <v>0</v>
      </c>
      <c r="G95">
        <f>PPCL_NG!P95</f>
        <v>36.78</v>
      </c>
      <c r="H95">
        <f>PPCL_Spot!P95</f>
        <v>51.87</v>
      </c>
      <c r="I95">
        <f>Bawana_NG!P95</f>
        <v>99.62</v>
      </c>
      <c r="J95">
        <f>Bawana_RLNG!P95</f>
        <v>0</v>
      </c>
      <c r="K95">
        <f>Bawana_Spot!P95</f>
        <v>184.5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1101.6270406949307</v>
      </c>
      <c r="P95" s="77">
        <v>117.11000000000003</v>
      </c>
      <c r="Q95" s="77">
        <v>29.75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112.36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46.07</v>
      </c>
      <c r="Z95" s="75">
        <f>IEX!N95</f>
        <v>0</v>
      </c>
      <c r="AA95" s="117">
        <f>STOA!H95</f>
        <v>404.93</v>
      </c>
      <c r="AB95" s="117">
        <f>-STOA!N95</f>
        <v>0</v>
      </c>
      <c r="AC95">
        <f t="shared" si="3"/>
        <v>20.328425020972531</v>
      </c>
      <c r="AD95">
        <f t="shared" si="4"/>
        <v>2289.719872816815</v>
      </c>
      <c r="AE95">
        <f>'IDT-1'!B95</f>
        <v>0</v>
      </c>
      <c r="AF95" s="26"/>
      <c r="AG95">
        <f t="shared" si="5"/>
        <v>2289.719872816815</v>
      </c>
      <c r="AI95" s="75">
        <f>PXIL!H95</f>
        <v>0</v>
      </c>
      <c r="AJ95" s="75">
        <f>PXIL!N95</f>
        <v>0</v>
      </c>
      <c r="AK95" s="75">
        <f>RTM_IEX!H95</f>
        <v>94.33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31.10125714285714</v>
      </c>
      <c r="F96">
        <f>GT_Spot!P96</f>
        <v>0</v>
      </c>
      <c r="G96">
        <f>PPCL_NG!P96</f>
        <v>36.78</v>
      </c>
      <c r="H96">
        <f>PPCL_Spot!P96</f>
        <v>51.87</v>
      </c>
      <c r="I96">
        <f>Bawana_NG!P96</f>
        <v>99.62</v>
      </c>
      <c r="J96">
        <f>Bawana_RLNG!P96</f>
        <v>0</v>
      </c>
      <c r="K96">
        <f>Bawana_Spot!P96</f>
        <v>184.5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1093.0757760555875</v>
      </c>
      <c r="P96" s="77">
        <v>117.11000000000003</v>
      </c>
      <c r="Q96" s="77">
        <v>29.75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115.46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44.83</v>
      </c>
      <c r="Z96" s="75">
        <f>IEX!N96</f>
        <v>0</v>
      </c>
      <c r="AA96" s="117">
        <f>STOA!H96</f>
        <v>404.93</v>
      </c>
      <c r="AB96" s="117">
        <f>-STOA!N96</f>
        <v>0</v>
      </c>
      <c r="AC96">
        <f t="shared" si="3"/>
        <v>20.210141892146314</v>
      </c>
      <c r="AD96">
        <f t="shared" si="4"/>
        <v>2276.3968913062986</v>
      </c>
      <c r="AE96">
        <f>'IDT-1'!B96</f>
        <v>0</v>
      </c>
      <c r="AF96" s="26"/>
      <c r="AG96">
        <f t="shared" si="5"/>
        <v>2276.3968913062986</v>
      </c>
      <c r="AI96" s="75">
        <f>PXIL!H96</f>
        <v>0</v>
      </c>
      <c r="AJ96" s="75">
        <f>PXIL!N96</f>
        <v>0</v>
      </c>
      <c r="AK96" s="75">
        <f>RTM_IEX!H96</f>
        <v>87.58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31.10125714285714</v>
      </c>
      <c r="F97">
        <f>GT_Spot!P97</f>
        <v>0</v>
      </c>
      <c r="G97">
        <f>PPCL_NG!P97</f>
        <v>36.78</v>
      </c>
      <c r="H97">
        <f>PPCL_Spot!P97</f>
        <v>50.67</v>
      </c>
      <c r="I97">
        <f>Bawana_NG!P97</f>
        <v>99.62</v>
      </c>
      <c r="J97">
        <f>Bawana_RLNG!P97</f>
        <v>0</v>
      </c>
      <c r="K97">
        <f>Bawana_Spot!P97</f>
        <v>184.5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1082.4825715899876</v>
      </c>
      <c r="P97" s="77">
        <v>117.11000000000003</v>
      </c>
      <c r="Q97" s="77">
        <v>29.75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115.96000000000001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48.12</v>
      </c>
      <c r="Z97" s="75">
        <f>IEX!N97</f>
        <v>0</v>
      </c>
      <c r="AA97" s="117">
        <f>STOA!H97</f>
        <v>404.93</v>
      </c>
      <c r="AB97" s="117">
        <f>-STOA!N97</f>
        <v>0</v>
      </c>
      <c r="AC97">
        <f t="shared" si="3"/>
        <v>20.410665692849037</v>
      </c>
      <c r="AD97">
        <f t="shared" si="4"/>
        <v>2298.9831630399958</v>
      </c>
      <c r="AE97">
        <f>'IDT-1'!B97</f>
        <v>0</v>
      </c>
      <c r="AF97" s="26"/>
      <c r="AG97">
        <f t="shared" si="5"/>
        <v>2298.9831630399958</v>
      </c>
      <c r="AI97" s="75">
        <f>PXIL!H97</f>
        <v>0</v>
      </c>
      <c r="AJ97" s="75">
        <f>PXIL!N97</f>
        <v>0</v>
      </c>
      <c r="AK97" s="75">
        <f>RTM_IEX!H97</f>
        <v>118.37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31.10125714285714</v>
      </c>
      <c r="F98">
        <f>GT_Spot!P98</f>
        <v>0</v>
      </c>
      <c r="G98">
        <f>PPCL_NG!P98</f>
        <v>36.78</v>
      </c>
      <c r="H98">
        <f>PPCL_Spot!P98</f>
        <v>53.07</v>
      </c>
      <c r="I98">
        <f>Bawana_NG!P98</f>
        <v>99.62</v>
      </c>
      <c r="J98">
        <f>Bawana_RLNG!P98</f>
        <v>0</v>
      </c>
      <c r="K98">
        <f>Bawana_Spot!P98</f>
        <v>184.5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1067.9780523902225</v>
      </c>
      <c r="P98" s="77">
        <v>117.11000000000003</v>
      </c>
      <c r="Q98" s="77">
        <v>29.75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115.27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51.71</v>
      </c>
      <c r="Z98" s="75">
        <f>IEX!N98</f>
        <v>0</v>
      </c>
      <c r="AA98" s="117">
        <f>STOA!H98</f>
        <v>404.93</v>
      </c>
      <c r="AB98" s="117">
        <f>-STOA!N98</f>
        <v>0</v>
      </c>
      <c r="AC98">
        <f t="shared" si="3"/>
        <v>20.279417923891103</v>
      </c>
      <c r="AD98">
        <f t="shared" si="4"/>
        <v>2284.1998916091884</v>
      </c>
      <c r="AE98">
        <f>'IDT-1'!B98</f>
        <v>0</v>
      </c>
      <c r="AF98" s="26"/>
      <c r="AG98">
        <f t="shared" si="5"/>
        <v>2284.1998916091884</v>
      </c>
      <c r="AI98" s="75">
        <f>PXIL!H98</f>
        <v>0</v>
      </c>
      <c r="AJ98" s="75">
        <f>PXIL!N98</f>
        <v>0</v>
      </c>
      <c r="AK98" s="75">
        <f>RTM_IEX!H98</f>
        <v>112.66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0.75850984748403727</v>
      </c>
      <c r="F99">
        <f t="shared" si="6"/>
        <v>0</v>
      </c>
      <c r="G99">
        <f t="shared" si="6"/>
        <v>0.88272000000000173</v>
      </c>
      <c r="H99">
        <f t="shared" si="6"/>
        <v>1.1048608845274661</v>
      </c>
      <c r="I99">
        <f t="shared" si="6"/>
        <v>2.390880000000001</v>
      </c>
      <c r="J99">
        <f t="shared" si="6"/>
        <v>0</v>
      </c>
      <c r="K99">
        <f t="shared" si="6"/>
        <v>2.5543611355199305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25.706106510527764</v>
      </c>
      <c r="P99" s="77">
        <f t="shared" si="6"/>
        <v>2.8106400000000016</v>
      </c>
      <c r="Q99" s="77">
        <f t="shared" si="6"/>
        <v>0.7191599999999998</v>
      </c>
      <c r="R99" s="80">
        <f t="shared" si="6"/>
        <v>0.40559225292486928</v>
      </c>
      <c r="S99" s="80">
        <f t="shared" si="6"/>
        <v>0</v>
      </c>
      <c r="T99" s="78">
        <f t="shared" si="6"/>
        <v>2.6216150000000003</v>
      </c>
      <c r="U99" s="78">
        <f t="shared" si="6"/>
        <v>2.1911024999999995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0.14933250000000001</v>
      </c>
      <c r="Z99" s="75">
        <f t="shared" si="6"/>
        <v>0</v>
      </c>
      <c r="AA99" s="117">
        <f t="shared" si="6"/>
        <v>5.0267049999999989</v>
      </c>
      <c r="AB99" s="117">
        <f t="shared" si="6"/>
        <v>0</v>
      </c>
      <c r="AC99">
        <f t="shared" si="6"/>
        <v>0.43269305938155395</v>
      </c>
      <c r="AD99">
        <f t="shared" si="6"/>
        <v>45.506882571602517</v>
      </c>
      <c r="AE99">
        <f t="shared" si="6"/>
        <v>0.23524200000000001</v>
      </c>
      <c r="AG99">
        <f t="shared" si="6"/>
        <v>45.742124571602503</v>
      </c>
      <c r="AI99">
        <f t="shared" si="6"/>
        <v>0</v>
      </c>
      <c r="AJ99">
        <f t="shared" si="6"/>
        <v>0</v>
      </c>
      <c r="AK99">
        <f t="shared" si="6"/>
        <v>0.2258975</v>
      </c>
      <c r="AL99">
        <f t="shared" si="6"/>
        <v>-1.6079075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44662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17.522111111111112</v>
      </c>
      <c r="F3">
        <f>GT_Spot!Q3</f>
        <v>0</v>
      </c>
      <c r="G3">
        <f>PPCL_NG!Q3</f>
        <v>20.89</v>
      </c>
      <c r="H3">
        <f>PPCL_Spot!Q3</f>
        <v>28.172012286591901</v>
      </c>
      <c r="I3">
        <f>Bawana_NG!Q3</f>
        <v>49.92</v>
      </c>
      <c r="J3">
        <f>Bawana_RLNG!Q3</f>
        <v>0</v>
      </c>
      <c r="K3">
        <f>Bawana_Spot!Q3</f>
        <v>99.51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698.72665389416863</v>
      </c>
      <c r="P3" s="77">
        <v>68.410000000000011</v>
      </c>
      <c r="Q3" s="77">
        <v>17.21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130.19999999999999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59.53</v>
      </c>
      <c r="Z3" s="75">
        <f>IEX!O3</f>
        <v>0</v>
      </c>
      <c r="AA3" s="117">
        <f>STOA!I3</f>
        <v>10.32</v>
      </c>
      <c r="AB3" s="117">
        <f>-STOA!O3</f>
        <v>-85</v>
      </c>
      <c r="AC3">
        <f>SUMIF(B3:AB3,"&gt;0")*$AC$2-SUMIF(B3:AB3,"&lt;0")*($AC$2/(1-$AC$2))+SUMIF(AI3:AR3,"&gt;0")*$AC$2-SUMIF(AI3:AR3,"&lt;0")*($AC$2/(1-$AC$2))</f>
        <v>12.002367679555073</v>
      </c>
      <c r="AD3">
        <f>SUM(B3:AB3,AI3:AR3)-AC3</f>
        <v>1181.1484096123163</v>
      </c>
      <c r="AE3">
        <f>'IDT-1'!C3</f>
        <v>0</v>
      </c>
      <c r="AF3" s="26"/>
      <c r="AG3">
        <f>SUM(AD3:AF3)</f>
        <v>1181.1484096123163</v>
      </c>
      <c r="AI3" s="75">
        <f>PXIL!I3</f>
        <v>0</v>
      </c>
      <c r="AJ3" s="75">
        <f>PXIL!O3</f>
        <v>0</v>
      </c>
      <c r="AK3" s="75">
        <f>RTM_IEX!I3</f>
        <v>28.64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49.1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17.522111111111112</v>
      </c>
      <c r="F4">
        <f>GT_Spot!Q4</f>
        <v>0</v>
      </c>
      <c r="G4">
        <f>PPCL_NG!Q4</f>
        <v>20.89</v>
      </c>
      <c r="H4">
        <f>PPCL_Spot!Q4</f>
        <v>28.172012286591901</v>
      </c>
      <c r="I4">
        <f>Bawana_NG!Q4</f>
        <v>49.92</v>
      </c>
      <c r="J4">
        <f>Bawana_RLNG!Q4</f>
        <v>0</v>
      </c>
      <c r="K4">
        <f>Bawana_Spot!Q4</f>
        <v>67.73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697.78062495088636</v>
      </c>
      <c r="P4" s="77">
        <v>68.410000000000011</v>
      </c>
      <c r="Q4" s="77">
        <v>17.21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130.35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55.84</v>
      </c>
      <c r="Z4" s="75">
        <f>IEX!O4</f>
        <v>0</v>
      </c>
      <c r="AA4" s="117">
        <f>STOA!I4</f>
        <v>10.32</v>
      </c>
      <c r="AB4" s="117">
        <f>-STOA!O4</f>
        <v>-85</v>
      </c>
      <c r="AC4">
        <f t="shared" ref="AC4:AC67" si="0">SUMIF(B4:AB4,"&gt;0")*$AC$2-SUMIF(B4:AB4,"&lt;0")*($AC$2/(1-$AC$2))+SUMIF(AI4:AR4,"&gt;0")*$AC$2-SUMIF(AI4:AR4,"&lt;0")*($AC$2/(1-$AC$2))</f>
        <v>11.687274624854187</v>
      </c>
      <c r="AD4">
        <f t="shared" ref="AD4:AD67" si="1">SUM(B4:AB4,AI4:AR4)-AC4</f>
        <v>1145.6574737237352</v>
      </c>
      <c r="AE4">
        <f>'IDT-1'!C4</f>
        <v>0</v>
      </c>
      <c r="AF4" s="26"/>
      <c r="AG4">
        <f t="shared" ref="AG4:AG67" si="2">SUM(AD4:AF4)</f>
        <v>1145.6574737237352</v>
      </c>
      <c r="AI4" s="75">
        <f>PXIL!I4</f>
        <v>0</v>
      </c>
      <c r="AJ4" s="75">
        <f>PXIL!O4</f>
        <v>0</v>
      </c>
      <c r="AK4" s="75">
        <f>RTM_IEX!I4</f>
        <v>29.13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49.07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17.522111111111112</v>
      </c>
      <c r="F5">
        <f>GT_Spot!Q5</f>
        <v>0</v>
      </c>
      <c r="G5">
        <f>PPCL_NG!Q5</f>
        <v>20.89</v>
      </c>
      <c r="H5">
        <f>PPCL_Spot!Q5</f>
        <v>28.172012286591901</v>
      </c>
      <c r="I5">
        <f>Bawana_NG!Q5</f>
        <v>49.92</v>
      </c>
      <c r="J5">
        <f>Bawana_RLNG!Q5</f>
        <v>0</v>
      </c>
      <c r="K5">
        <f>Bawana_Spot!Q5</f>
        <v>67.73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701.68248683846991</v>
      </c>
      <c r="P5" s="77">
        <v>68.410000000000011</v>
      </c>
      <c r="Q5" s="77">
        <v>17.21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134.57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50.23</v>
      </c>
      <c r="Z5" s="75">
        <f>IEX!O5</f>
        <v>0</v>
      </c>
      <c r="AA5" s="117">
        <f>STOA!I5</f>
        <v>10.32</v>
      </c>
      <c r="AB5" s="117">
        <f>-STOA!O5</f>
        <v>-85</v>
      </c>
      <c r="AC5">
        <f t="shared" si="0"/>
        <v>11.488587009464926</v>
      </c>
      <c r="AD5">
        <f t="shared" si="1"/>
        <v>1123.278023226708</v>
      </c>
      <c r="AE5">
        <f>'IDT-1'!C5</f>
        <v>0</v>
      </c>
      <c r="AF5" s="26"/>
      <c r="AG5">
        <f t="shared" si="2"/>
        <v>1123.278023226708</v>
      </c>
      <c r="AI5" s="75">
        <f>PXIL!I5</f>
        <v>0</v>
      </c>
      <c r="AJ5" s="75">
        <f>PXIL!O5</f>
        <v>0</v>
      </c>
      <c r="AK5" s="75">
        <f>RTM_IEX!I5</f>
        <v>5.71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47.4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17.522111111111112</v>
      </c>
      <c r="F6">
        <f>GT_Spot!Q6</f>
        <v>0</v>
      </c>
      <c r="G6">
        <f>PPCL_NG!Q6</f>
        <v>20.89</v>
      </c>
      <c r="H6">
        <f>PPCL_Spot!Q6</f>
        <v>28.172012286591901</v>
      </c>
      <c r="I6">
        <f>Bawana_NG!Q6</f>
        <v>49.92</v>
      </c>
      <c r="J6">
        <f>Bawana_RLNG!Q6</f>
        <v>0</v>
      </c>
      <c r="K6">
        <f>Bawana_Spot!Q6</f>
        <v>67.73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709.95601324367817</v>
      </c>
      <c r="P6" s="77">
        <v>68.410000000000011</v>
      </c>
      <c r="Q6" s="77">
        <v>17.21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134.87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44.14</v>
      </c>
      <c r="Z6" s="75">
        <f>IEX!O6</f>
        <v>0</v>
      </c>
      <c r="AA6" s="117">
        <f>STOA!I6</f>
        <v>10.32</v>
      </c>
      <c r="AB6" s="117">
        <f>-STOA!O6</f>
        <v>-85</v>
      </c>
      <c r="AC6">
        <f t="shared" si="0"/>
        <v>11.486418041830756</v>
      </c>
      <c r="AD6">
        <f t="shared" si="1"/>
        <v>1123.0337185995504</v>
      </c>
      <c r="AE6">
        <f>'IDT-1'!C6</f>
        <v>0</v>
      </c>
      <c r="AF6" s="26"/>
      <c r="AG6">
        <f t="shared" si="2"/>
        <v>1123.0337185995504</v>
      </c>
      <c r="AI6" s="75">
        <f>PXIL!I6</f>
        <v>0</v>
      </c>
      <c r="AJ6" s="75">
        <f>PXIL!O6</f>
        <v>0</v>
      </c>
      <c r="AK6" s="75">
        <f>RTM_IEX!I6</f>
        <v>6.17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44.21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17.522111111111112</v>
      </c>
      <c r="F7">
        <f>GT_Spot!Q7</f>
        <v>0</v>
      </c>
      <c r="G7">
        <f>PPCL_NG!Q7</f>
        <v>20.89</v>
      </c>
      <c r="H7">
        <f>PPCL_Spot!Q7</f>
        <v>27.61</v>
      </c>
      <c r="I7">
        <f>Bawana_NG!Q7</f>
        <v>49.92</v>
      </c>
      <c r="J7">
        <f>Bawana_RLNG!Q7</f>
        <v>0</v>
      </c>
      <c r="K7">
        <f>Bawana_Spot!Q7</f>
        <v>50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702.66189219567821</v>
      </c>
      <c r="P7" s="77">
        <v>68.410000000000011</v>
      </c>
      <c r="Q7" s="77">
        <v>17.21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134.92000000000002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39.340000000000003</v>
      </c>
      <c r="Z7" s="75">
        <f>IEX!O7</f>
        <v>0</v>
      </c>
      <c r="AA7" s="117">
        <f>STOA!I7</f>
        <v>66.460000000000008</v>
      </c>
      <c r="AB7" s="117">
        <f>-STOA!O7</f>
        <v>-85</v>
      </c>
      <c r="AC7">
        <f t="shared" si="0"/>
        <v>12.37282890787295</v>
      </c>
      <c r="AD7">
        <f t="shared" si="1"/>
        <v>1052.1211743989163</v>
      </c>
      <c r="AE7">
        <f>'IDT-1'!C7</f>
        <v>0</v>
      </c>
      <c r="AF7" s="26"/>
      <c r="AG7">
        <f t="shared" si="2"/>
        <v>1052.1211743989163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-85</v>
      </c>
      <c r="AM7" s="75">
        <f>RTM_PXI!I7</f>
        <v>0</v>
      </c>
      <c r="AN7" s="75">
        <f>RTM_PXI!O7</f>
        <v>0</v>
      </c>
      <c r="AO7" s="192">
        <f>GDAM_IEX!I7</f>
        <v>39.549999999999997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17.522111111111112</v>
      </c>
      <c r="F8">
        <f>GT_Spot!Q8</f>
        <v>0</v>
      </c>
      <c r="G8">
        <f>PPCL_NG!Q8</f>
        <v>20.89</v>
      </c>
      <c r="H8">
        <f>PPCL_Spot!Q8</f>
        <v>28.96</v>
      </c>
      <c r="I8">
        <f>Bawana_NG!Q8</f>
        <v>49.92</v>
      </c>
      <c r="J8">
        <f>Bawana_RLNG!Q8</f>
        <v>0</v>
      </c>
      <c r="K8">
        <f>Bawana_Spot!Q8</f>
        <v>50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699.75777913167826</v>
      </c>
      <c r="P8" s="77">
        <v>68.410000000000011</v>
      </c>
      <c r="Q8" s="77">
        <v>17.21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135.12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32.51</v>
      </c>
      <c r="Z8" s="75">
        <f>IEX!O8</f>
        <v>0</v>
      </c>
      <c r="AA8" s="117">
        <f>STOA!I8</f>
        <v>66.460000000000008</v>
      </c>
      <c r="AB8" s="117">
        <f>-STOA!O8</f>
        <v>-85</v>
      </c>
      <c r="AC8">
        <f t="shared" si="0"/>
        <v>12.483425900964635</v>
      </c>
      <c r="AD8">
        <f t="shared" si="1"/>
        <v>1014.3564643418247</v>
      </c>
      <c r="AE8">
        <f>'IDT-1'!C8</f>
        <v>2.109</v>
      </c>
      <c r="AF8" s="26"/>
      <c r="AG8">
        <f t="shared" si="2"/>
        <v>1016.4654643418247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-110</v>
      </c>
      <c r="AM8" s="75">
        <f>RTM_PXI!I8</f>
        <v>0</v>
      </c>
      <c r="AN8" s="75">
        <f>RTM_PXI!O8</f>
        <v>0</v>
      </c>
      <c r="AO8" s="192">
        <f>GDAM_IEX!I8</f>
        <v>35.08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17.522111111111112</v>
      </c>
      <c r="F9">
        <f>GT_Spot!Q9</f>
        <v>0</v>
      </c>
      <c r="G9">
        <f>PPCL_NG!Q9</f>
        <v>20.89</v>
      </c>
      <c r="H9">
        <f>PPCL_Spot!Q9</f>
        <v>28.37</v>
      </c>
      <c r="I9">
        <f>Bawana_NG!Q9</f>
        <v>49.92</v>
      </c>
      <c r="J9">
        <f>Bawana_RLNG!Q9</f>
        <v>0</v>
      </c>
      <c r="K9">
        <f>Bawana_Spot!Q9</f>
        <v>50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699.7608149396782</v>
      </c>
      <c r="P9" s="77">
        <v>68.410000000000011</v>
      </c>
      <c r="Q9" s="77">
        <v>17.21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135.29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24.64</v>
      </c>
      <c r="Z9" s="75">
        <f>IEX!O9</f>
        <v>0</v>
      </c>
      <c r="AA9" s="117">
        <f>STOA!I9</f>
        <v>66.460000000000008</v>
      </c>
      <c r="AB9" s="117">
        <f>-STOA!O9</f>
        <v>-85</v>
      </c>
      <c r="AC9">
        <f t="shared" si="0"/>
        <v>12.659283079351871</v>
      </c>
      <c r="AD9">
        <f t="shared" si="1"/>
        <v>963.85364297143758</v>
      </c>
      <c r="AE9">
        <f>'IDT-1'!C9</f>
        <v>10.026999999999999</v>
      </c>
      <c r="AF9" s="26"/>
      <c r="AG9">
        <f t="shared" si="2"/>
        <v>973.88064297143762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-145</v>
      </c>
      <c r="AM9" s="75">
        <f>RTM_PXI!I9</f>
        <v>0</v>
      </c>
      <c r="AN9" s="75">
        <f>RTM_PXI!O9</f>
        <v>0</v>
      </c>
      <c r="AO9" s="192">
        <f>GDAM_IEX!I9</f>
        <v>28.04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17.522111111111112</v>
      </c>
      <c r="F10">
        <f>GT_Spot!Q10</f>
        <v>0</v>
      </c>
      <c r="G10">
        <f>PPCL_NG!Q10</f>
        <v>20.89</v>
      </c>
      <c r="H10">
        <f>PPCL_Spot!Q10</f>
        <v>28.37</v>
      </c>
      <c r="I10">
        <f>Bawana_NG!Q10</f>
        <v>49.92</v>
      </c>
      <c r="J10">
        <f>Bawana_RLNG!Q10</f>
        <v>0</v>
      </c>
      <c r="K10">
        <f>Bawana_Spot!Q10</f>
        <v>50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698.07002685567829</v>
      </c>
      <c r="P10" s="77">
        <v>68.410000000000011</v>
      </c>
      <c r="Q10" s="77">
        <v>17.21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135.78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19.170000000000002</v>
      </c>
      <c r="Z10" s="75">
        <f>IEX!O10</f>
        <v>0</v>
      </c>
      <c r="AA10" s="117">
        <f>STOA!I10</f>
        <v>66.460000000000008</v>
      </c>
      <c r="AB10" s="117">
        <f>-STOA!O10</f>
        <v>-85</v>
      </c>
      <c r="AC10">
        <f t="shared" si="0"/>
        <v>12.255945935980225</v>
      </c>
      <c r="AD10">
        <f t="shared" si="1"/>
        <v>984.71619203080934</v>
      </c>
      <c r="AE10">
        <f>'IDT-1'!C10</f>
        <v>14.88</v>
      </c>
      <c r="AF10" s="26"/>
      <c r="AG10">
        <f t="shared" si="2"/>
        <v>999.59619203080933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-112</v>
      </c>
      <c r="AM10" s="75">
        <f>RTM_PXI!I10</f>
        <v>0</v>
      </c>
      <c r="AN10" s="75">
        <f>RTM_PXI!O10</f>
        <v>0</v>
      </c>
      <c r="AO10" s="192">
        <f>GDAM_IEX!I10</f>
        <v>22.17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17.522111111111112</v>
      </c>
      <c r="F11">
        <f>GT_Spot!Q11</f>
        <v>0</v>
      </c>
      <c r="G11">
        <f>PPCL_NG!Q11</f>
        <v>20.89</v>
      </c>
      <c r="H11">
        <f>PPCL_Spot!Q11</f>
        <v>29.73</v>
      </c>
      <c r="I11">
        <f>Bawana_NG!Q11</f>
        <v>49.92</v>
      </c>
      <c r="J11">
        <f>Bawana_RLNG!Q11</f>
        <v>0</v>
      </c>
      <c r="K11">
        <f>Bawana_Spot!Q11</f>
        <v>50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694.06422612967822</v>
      </c>
      <c r="P11" s="77">
        <v>68.410000000000011</v>
      </c>
      <c r="Q11" s="77">
        <v>17.21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135.71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11.41</v>
      </c>
      <c r="Z11" s="75">
        <f>IEX!O11</f>
        <v>0</v>
      </c>
      <c r="AA11" s="117">
        <f>STOA!I11</f>
        <v>0.64</v>
      </c>
      <c r="AB11" s="117">
        <f>-STOA!O11</f>
        <v>-85</v>
      </c>
      <c r="AC11">
        <f t="shared" si="0"/>
        <v>10.994889620826294</v>
      </c>
      <c r="AD11">
        <f t="shared" si="1"/>
        <v>957.18144761996314</v>
      </c>
      <c r="AE11">
        <f>'IDT-1'!C11</f>
        <v>18.355</v>
      </c>
      <c r="AF11" s="26"/>
      <c r="AG11">
        <f t="shared" si="2"/>
        <v>975.53644761996316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-55</v>
      </c>
      <c r="AM11" s="75">
        <f>RTM_PXI!I11</f>
        <v>0</v>
      </c>
      <c r="AN11" s="75">
        <f>RTM_PXI!O11</f>
        <v>0</v>
      </c>
      <c r="AO11" s="192">
        <f>GDAM_IEX!I11</f>
        <v>12.67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17.522111111111112</v>
      </c>
      <c r="F12">
        <f>GT_Spot!Q12</f>
        <v>0</v>
      </c>
      <c r="G12">
        <f>PPCL_NG!Q12</f>
        <v>20.89</v>
      </c>
      <c r="H12">
        <f>PPCL_Spot!Q12</f>
        <v>29.73</v>
      </c>
      <c r="I12">
        <f>Bawana_NG!Q12</f>
        <v>49.92</v>
      </c>
      <c r="J12">
        <f>Bawana_RLNG!Q12</f>
        <v>0</v>
      </c>
      <c r="K12">
        <f>Bawana_Spot!Q12</f>
        <v>50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690.61766279167819</v>
      </c>
      <c r="P12" s="77">
        <v>68.410000000000011</v>
      </c>
      <c r="Q12" s="77">
        <v>17.21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135.9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4.79</v>
      </c>
      <c r="Z12" s="75">
        <f>IEX!O12</f>
        <v>0</v>
      </c>
      <c r="AA12" s="117">
        <f>STOA!I12</f>
        <v>0.64</v>
      </c>
      <c r="AB12" s="117">
        <f>-STOA!O12</f>
        <v>-85</v>
      </c>
      <c r="AC12">
        <f t="shared" si="0"/>
        <v>10.881448373540673</v>
      </c>
      <c r="AD12">
        <f t="shared" si="1"/>
        <v>936.36832552924864</v>
      </c>
      <c r="AE12">
        <f>'IDT-1'!C12</f>
        <v>22.61</v>
      </c>
      <c r="AF12" s="26"/>
      <c r="AG12">
        <f t="shared" si="2"/>
        <v>958.97832552924865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-59</v>
      </c>
      <c r="AM12" s="75">
        <f>RTM_PXI!I12</f>
        <v>0</v>
      </c>
      <c r="AN12" s="75">
        <f>RTM_PXI!O12</f>
        <v>0</v>
      </c>
      <c r="AO12" s="192">
        <f>GDAM_IEX!I12</f>
        <v>5.62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17.522111111111112</v>
      </c>
      <c r="F13">
        <f>GT_Spot!Q13</f>
        <v>0</v>
      </c>
      <c r="G13">
        <f>PPCL_NG!Q13</f>
        <v>20.89</v>
      </c>
      <c r="H13">
        <f>PPCL_Spot!Q13</f>
        <v>29.73</v>
      </c>
      <c r="I13">
        <f>Bawana_NG!Q13</f>
        <v>49.92</v>
      </c>
      <c r="J13">
        <f>Bawana_RLNG!Q13</f>
        <v>0</v>
      </c>
      <c r="K13">
        <f>Bawana_Spot!Q13</f>
        <v>20.759999999999998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691.71594075767814</v>
      </c>
      <c r="P13" s="77">
        <v>68.410000000000011</v>
      </c>
      <c r="Q13" s="77">
        <v>17.21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135.91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0.64</v>
      </c>
      <c r="AB13" s="117">
        <f>-STOA!O13</f>
        <v>-85</v>
      </c>
      <c r="AC13">
        <f t="shared" si="0"/>
        <v>10.196034246275854</v>
      </c>
      <c r="AD13">
        <f t="shared" si="1"/>
        <v>937.51201762251355</v>
      </c>
      <c r="AE13">
        <f>'IDT-1'!C13</f>
        <v>20</v>
      </c>
      <c r="AF13" s="26"/>
      <c r="AG13">
        <f t="shared" si="2"/>
        <v>957.51201762251355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17.522111111111112</v>
      </c>
      <c r="F14">
        <f>GT_Spot!Q14</f>
        <v>0</v>
      </c>
      <c r="G14">
        <f>PPCL_NG!Q14</f>
        <v>20.89</v>
      </c>
      <c r="H14">
        <f>PPCL_Spot!Q14</f>
        <v>29.73</v>
      </c>
      <c r="I14">
        <f>Bawana_NG!Q14</f>
        <v>49.92</v>
      </c>
      <c r="J14">
        <f>Bawana_RLNG!Q14</f>
        <v>0</v>
      </c>
      <c r="K14">
        <f>Bawana_Spot!Q14</f>
        <v>20.759999999999998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683.41605296246996</v>
      </c>
      <c r="P14" s="77">
        <v>68.410000000000011</v>
      </c>
      <c r="Q14" s="77">
        <v>17.21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132.63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0.64</v>
      </c>
      <c r="AB14" s="117">
        <f>-STOA!O14</f>
        <v>-85</v>
      </c>
      <c r="AC14">
        <f t="shared" si="0"/>
        <v>10.067496851111439</v>
      </c>
      <c r="AD14">
        <f t="shared" si="1"/>
        <v>929.06066722246987</v>
      </c>
      <c r="AE14">
        <f>'IDT-1'!C14</f>
        <v>10</v>
      </c>
      <c r="AF14" s="26"/>
      <c r="AG14">
        <f t="shared" si="2"/>
        <v>939.06066722246987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-17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17.522111111111112</v>
      </c>
      <c r="F15">
        <f>GT_Spot!Q15</f>
        <v>0</v>
      </c>
      <c r="G15">
        <f>PPCL_NG!Q15</f>
        <v>20.89</v>
      </c>
      <c r="H15">
        <f>PPCL_Spot!Q15</f>
        <v>29.73</v>
      </c>
      <c r="I15">
        <f>Bawana_NG!Q15</f>
        <v>49.92</v>
      </c>
      <c r="J15">
        <f>Bawana_RLNG!Q15</f>
        <v>0</v>
      </c>
      <c r="K15">
        <f>Bawana_Spot!Q15</f>
        <v>22.478145061473718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683.89470787041228</v>
      </c>
      <c r="P15" s="77">
        <v>68.410000000000011</v>
      </c>
      <c r="Q15" s="77">
        <v>17.21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132.67000000000002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0.64</v>
      </c>
      <c r="AB15" s="117">
        <f>-STOA!O15</f>
        <v>-85</v>
      </c>
      <c r="AC15">
        <f t="shared" si="0"/>
        <v>10.522208939429868</v>
      </c>
      <c r="AD15">
        <f t="shared" si="1"/>
        <v>881.84275510356724</v>
      </c>
      <c r="AE15">
        <f>'IDT-1'!C15</f>
        <v>-5</v>
      </c>
      <c r="AF15" s="26"/>
      <c r="AG15">
        <f t="shared" si="2"/>
        <v>876.84275510356724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-66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17.522111111111112</v>
      </c>
      <c r="F16">
        <f>GT_Spot!Q16</f>
        <v>0</v>
      </c>
      <c r="G16">
        <f>PPCL_NG!Q16</f>
        <v>20.89</v>
      </c>
      <c r="H16">
        <f>PPCL_Spot!Q16</f>
        <v>29.73</v>
      </c>
      <c r="I16">
        <f>Bawana_NG!Q16</f>
        <v>49.92</v>
      </c>
      <c r="J16">
        <f>Bawana_RLNG!Q16</f>
        <v>0</v>
      </c>
      <c r="K16">
        <f>Bawana_Spot!Q16</f>
        <v>22.478145061473718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683.88422732241236</v>
      </c>
      <c r="P16" s="77">
        <v>68.410000000000011</v>
      </c>
      <c r="Q16" s="77">
        <v>17.21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132.72999999999999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0.64</v>
      </c>
      <c r="AB16" s="117">
        <f>-STOA!O16</f>
        <v>-85</v>
      </c>
      <c r="AC16">
        <f t="shared" si="0"/>
        <v>10.069860206975507</v>
      </c>
      <c r="AD16">
        <f t="shared" si="1"/>
        <v>933.34462328802181</v>
      </c>
      <c r="AE16">
        <f>'IDT-1'!C16</f>
        <v>-20</v>
      </c>
      <c r="AF16" s="26"/>
      <c r="AG16">
        <f t="shared" si="2"/>
        <v>913.34462328802181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17.522111111111112</v>
      </c>
      <c r="F17">
        <f>GT_Spot!Q17</f>
        <v>0</v>
      </c>
      <c r="G17">
        <f>PPCL_NG!Q17</f>
        <v>20.89</v>
      </c>
      <c r="H17">
        <f>PPCL_Spot!Q17</f>
        <v>29.73</v>
      </c>
      <c r="I17">
        <f>Bawana_NG!Q17</f>
        <v>49.92</v>
      </c>
      <c r="J17">
        <f>Bawana_RLNG!Q17</f>
        <v>0</v>
      </c>
      <c r="K17">
        <f>Bawana_Spot!Q17</f>
        <v>22.478145061473718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683.80631079041234</v>
      </c>
      <c r="P17" s="77">
        <v>68.410000000000011</v>
      </c>
      <c r="Q17" s="77">
        <v>17.21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133.22999999999999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0.64</v>
      </c>
      <c r="AB17" s="117">
        <f>-STOA!O17</f>
        <v>-85</v>
      </c>
      <c r="AC17">
        <f t="shared" si="0"/>
        <v>10.171233944238057</v>
      </c>
      <c r="AD17">
        <f t="shared" si="1"/>
        <v>922.66533301875916</v>
      </c>
      <c r="AE17">
        <f>'IDT-1'!C17</f>
        <v>-35</v>
      </c>
      <c r="AF17" s="26"/>
      <c r="AG17">
        <f t="shared" si="2"/>
        <v>887.66533301875916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-26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17.522111111111112</v>
      </c>
      <c r="F18">
        <f>GT_Spot!Q18</f>
        <v>0</v>
      </c>
      <c r="G18">
        <f>PPCL_NG!Q18</f>
        <v>20.89</v>
      </c>
      <c r="H18">
        <f>PPCL_Spot!Q18</f>
        <v>29.73</v>
      </c>
      <c r="I18">
        <f>Bawana_NG!Q18</f>
        <v>49.92</v>
      </c>
      <c r="J18">
        <f>Bawana_RLNG!Q18</f>
        <v>0</v>
      </c>
      <c r="K18">
        <f>Bawana_Spot!Q18</f>
        <v>22.478145061473718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683.79554119041234</v>
      </c>
      <c r="P18" s="77">
        <v>68.410000000000011</v>
      </c>
      <c r="Q18" s="77">
        <v>17.21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125.6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0.64</v>
      </c>
      <c r="AB18" s="117">
        <f>-STOA!O18</f>
        <v>-85</v>
      </c>
      <c r="AC18">
        <f t="shared" si="0"/>
        <v>10.254923339635376</v>
      </c>
      <c r="AD18">
        <f t="shared" si="1"/>
        <v>897.94087402336174</v>
      </c>
      <c r="AE18">
        <f>'IDT-1'!C18</f>
        <v>-30.481999999999999</v>
      </c>
      <c r="AF18" s="26"/>
      <c r="AG18">
        <f t="shared" si="2"/>
        <v>867.45887402336177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-43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17.522111111111112</v>
      </c>
      <c r="F19">
        <f>GT_Spot!Q19</f>
        <v>0</v>
      </c>
      <c r="G19">
        <f>PPCL_NG!Q19</f>
        <v>20.89</v>
      </c>
      <c r="H19">
        <f>PPCL_Spot!Q19</f>
        <v>29.73</v>
      </c>
      <c r="I19">
        <f>Bawana_NG!Q19</f>
        <v>49.92</v>
      </c>
      <c r="J19">
        <f>Bawana_RLNG!Q19</f>
        <v>0</v>
      </c>
      <c r="K19">
        <f>Bawana_Spot!Q19</f>
        <v>22.478145061473718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681.3351184407652</v>
      </c>
      <c r="P19" s="77">
        <v>68.410000000000011</v>
      </c>
      <c r="Q19" s="77">
        <v>17.21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125.37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0.64</v>
      </c>
      <c r="AB19" s="117">
        <f>-STOA!O19</f>
        <v>-85</v>
      </c>
      <c r="AC19">
        <f t="shared" si="0"/>
        <v>10.364419532271414</v>
      </c>
      <c r="AD19">
        <f t="shared" si="1"/>
        <v>880.14095508107869</v>
      </c>
      <c r="AE19">
        <f>'IDT-1'!C19</f>
        <v>-25.402000000000001</v>
      </c>
      <c r="AF19" s="26"/>
      <c r="AG19">
        <f t="shared" si="2"/>
        <v>854.73895508107864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-58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17.522111111111112</v>
      </c>
      <c r="F20">
        <f>GT_Spot!Q20</f>
        <v>0</v>
      </c>
      <c r="G20">
        <f>PPCL_NG!Q20</f>
        <v>20.89</v>
      </c>
      <c r="H20">
        <f>PPCL_Spot!Q20</f>
        <v>29.73</v>
      </c>
      <c r="I20">
        <f>Bawana_NG!Q20</f>
        <v>49.92</v>
      </c>
      <c r="J20">
        <f>Bawana_RLNG!Q20</f>
        <v>0</v>
      </c>
      <c r="K20">
        <f>Bawana_Spot!Q20</f>
        <v>22.478145061473718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685.42955856276524</v>
      </c>
      <c r="P20" s="77">
        <v>68.410000000000011</v>
      </c>
      <c r="Q20" s="77">
        <v>17.21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125.38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-5</v>
      </c>
      <c r="AA20" s="117">
        <f>STOA!I20</f>
        <v>0.64</v>
      </c>
      <c r="AB20" s="117">
        <f>-STOA!O20</f>
        <v>-85</v>
      </c>
      <c r="AC20">
        <f t="shared" si="0"/>
        <v>10.89771374658795</v>
      </c>
      <c r="AD20">
        <f t="shared" si="1"/>
        <v>827.71210098876236</v>
      </c>
      <c r="AE20">
        <f>'IDT-1'!C20</f>
        <v>-22.015000000000001</v>
      </c>
      <c r="AF20" s="26"/>
      <c r="AG20">
        <f t="shared" si="2"/>
        <v>805.69710098876237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-109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17.522111111111112</v>
      </c>
      <c r="F21">
        <f>GT_Spot!Q21</f>
        <v>0</v>
      </c>
      <c r="G21">
        <f>PPCL_NG!Q21</f>
        <v>20.89</v>
      </c>
      <c r="H21">
        <f>PPCL_Spot!Q21</f>
        <v>29.73</v>
      </c>
      <c r="I21">
        <f>Bawana_NG!Q21</f>
        <v>49.92</v>
      </c>
      <c r="J21">
        <f>Bawana_RLNG!Q21</f>
        <v>0</v>
      </c>
      <c r="K21">
        <f>Bawana_Spot!Q21</f>
        <v>22.478145061473718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692.74237662242729</v>
      </c>
      <c r="P21" s="77">
        <v>68.410000000000011</v>
      </c>
      <c r="Q21" s="77">
        <v>17.21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125.22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</v>
      </c>
      <c r="AA21" s="117">
        <f>STOA!I21</f>
        <v>0.64</v>
      </c>
      <c r="AB21" s="117">
        <f>-STOA!O21</f>
        <v>-85</v>
      </c>
      <c r="AC21">
        <f t="shared" si="0"/>
        <v>10.862999142768828</v>
      </c>
      <c r="AD21">
        <f t="shared" si="1"/>
        <v>845.89963365224332</v>
      </c>
      <c r="AE21">
        <f>'IDT-1'!C21</f>
        <v>-13.124000000000001</v>
      </c>
      <c r="AF21" s="26"/>
      <c r="AG21">
        <f t="shared" si="2"/>
        <v>832.7756336522433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-78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17.522111111111112</v>
      </c>
      <c r="F22">
        <f>GT_Spot!Q22</f>
        <v>0</v>
      </c>
      <c r="G22">
        <f>PPCL_NG!Q22</f>
        <v>20.89</v>
      </c>
      <c r="H22">
        <f>PPCL_Spot!Q22</f>
        <v>29.73</v>
      </c>
      <c r="I22">
        <f>Bawana_NG!Q22</f>
        <v>49.92</v>
      </c>
      <c r="J22">
        <f>Bawana_RLNG!Q22</f>
        <v>0</v>
      </c>
      <c r="K22">
        <f>Bawana_Spot!Q22</f>
        <v>22.478145061473718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697.75969018442731</v>
      </c>
      <c r="P22" s="77">
        <v>68.410000000000011</v>
      </c>
      <c r="Q22" s="77">
        <v>17.21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125.2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-40</v>
      </c>
      <c r="AA22" s="117">
        <f>STOA!I22</f>
        <v>0.64</v>
      </c>
      <c r="AB22" s="117">
        <f>-STOA!O22</f>
        <v>-85</v>
      </c>
      <c r="AC22">
        <f t="shared" si="0"/>
        <v>11.004634904858577</v>
      </c>
      <c r="AD22">
        <f t="shared" si="1"/>
        <v>839.75531145215359</v>
      </c>
      <c r="AE22">
        <f>'IDT-1'!C22</f>
        <v>-2.54</v>
      </c>
      <c r="AF22" s="26"/>
      <c r="AG22">
        <f t="shared" si="2"/>
        <v>837.21531145215363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-74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17.522111111111112</v>
      </c>
      <c r="F23">
        <f>GT_Spot!Q23</f>
        <v>0</v>
      </c>
      <c r="G23">
        <f>PPCL_NG!Q23</f>
        <v>20.89</v>
      </c>
      <c r="H23">
        <f>PPCL_Spot!Q23</f>
        <v>29.73</v>
      </c>
      <c r="I23">
        <f>Bawana_NG!Q23</f>
        <v>49.92</v>
      </c>
      <c r="J23">
        <f>Bawana_RLNG!Q23</f>
        <v>0</v>
      </c>
      <c r="K23">
        <f>Bawana_Spot!Q23</f>
        <v>22.478145061473718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711.46840575950432</v>
      </c>
      <c r="P23" s="77">
        <v>68.410000000000011</v>
      </c>
      <c r="Q23" s="77">
        <v>17.21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125.17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0.64</v>
      </c>
      <c r="AB23" s="117">
        <f>-STOA!O23</f>
        <v>-185</v>
      </c>
      <c r="AC23">
        <f t="shared" si="0"/>
        <v>11.346960789974139</v>
      </c>
      <c r="AD23">
        <f t="shared" si="1"/>
        <v>828.09170114211508</v>
      </c>
      <c r="AE23">
        <f>'IDT-1'!C23</f>
        <v>0</v>
      </c>
      <c r="AF23" s="26"/>
      <c r="AG23">
        <f t="shared" si="2"/>
        <v>828.09170114211508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-39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17.522111111111112</v>
      </c>
      <c r="F24">
        <f>GT_Spot!Q24</f>
        <v>0</v>
      </c>
      <c r="G24">
        <f>PPCL_NG!Q24</f>
        <v>20.89</v>
      </c>
      <c r="H24">
        <f>PPCL_Spot!Q24</f>
        <v>29.73</v>
      </c>
      <c r="I24">
        <f>Bawana_NG!Q24</f>
        <v>49.92</v>
      </c>
      <c r="J24">
        <f>Bawana_RLNG!Q24</f>
        <v>0</v>
      </c>
      <c r="K24">
        <f>Bawana_Spot!Q24</f>
        <v>22.478145061473718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713.76225791550428</v>
      </c>
      <c r="P24" s="77">
        <v>68.410000000000011</v>
      </c>
      <c r="Q24" s="77">
        <v>17.21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124.86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0.64</v>
      </c>
      <c r="AB24" s="117">
        <f>-STOA!O24</f>
        <v>-185</v>
      </c>
      <c r="AC24">
        <f t="shared" si="0"/>
        <v>11.373296816469132</v>
      </c>
      <c r="AD24">
        <f t="shared" si="1"/>
        <v>829.04921727162002</v>
      </c>
      <c r="AE24">
        <f>'IDT-1'!C24</f>
        <v>0</v>
      </c>
      <c r="AF24" s="26"/>
      <c r="AG24">
        <f t="shared" si="2"/>
        <v>829.04921727162002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17.522111111111112</v>
      </c>
      <c r="F25">
        <f>GT_Spot!Q25</f>
        <v>0</v>
      </c>
      <c r="G25">
        <f>PPCL_NG!Q25</f>
        <v>20.89</v>
      </c>
      <c r="H25">
        <f>PPCL_Spot!Q25</f>
        <v>29.73</v>
      </c>
      <c r="I25">
        <f>Bawana_NG!Q25</f>
        <v>49.92</v>
      </c>
      <c r="J25">
        <f>Bawana_RLNG!Q25</f>
        <v>0</v>
      </c>
      <c r="K25">
        <f>Bawana_Spot!Q25</f>
        <v>22.478145061473718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721.8083972688604</v>
      </c>
      <c r="P25" s="77">
        <v>68.410000000000011</v>
      </c>
      <c r="Q25" s="77">
        <v>17.21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124.59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0.64</v>
      </c>
      <c r="AB25" s="117">
        <f>-STOA!O25</f>
        <v>-185</v>
      </c>
      <c r="AC25">
        <f t="shared" si="0"/>
        <v>11.459483097823057</v>
      </c>
      <c r="AD25">
        <f t="shared" si="1"/>
        <v>834.73917034362216</v>
      </c>
      <c r="AE25">
        <f>'IDT-1'!C25</f>
        <v>0</v>
      </c>
      <c r="AF25" s="26"/>
      <c r="AG25">
        <f t="shared" si="2"/>
        <v>834.73917034362216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-42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17.522111111111112</v>
      </c>
      <c r="F26">
        <f>GT_Spot!Q26</f>
        <v>0</v>
      </c>
      <c r="G26">
        <f>PPCL_NG!Q26</f>
        <v>20.89</v>
      </c>
      <c r="H26">
        <f>PPCL_Spot!Q26</f>
        <v>29.73</v>
      </c>
      <c r="I26">
        <f>Bawana_NG!Q26</f>
        <v>49.92</v>
      </c>
      <c r="J26">
        <f>Bawana_RLNG!Q26</f>
        <v>0</v>
      </c>
      <c r="K26">
        <f>Bawana_Spot!Q26</f>
        <v>22.478145061473718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721.75375450286037</v>
      </c>
      <c r="P26" s="77">
        <v>68.410000000000011</v>
      </c>
      <c r="Q26" s="77">
        <v>17.21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129.59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0.64</v>
      </c>
      <c r="AB26" s="117">
        <f>-STOA!O26</f>
        <v>-185</v>
      </c>
      <c r="AC26">
        <f t="shared" si="0"/>
        <v>11.795980449714703</v>
      </c>
      <c r="AD26">
        <f t="shared" si="1"/>
        <v>806.34803022573067</v>
      </c>
      <c r="AE26">
        <f>'IDT-1'!C26</f>
        <v>0</v>
      </c>
      <c r="AF26" s="26"/>
      <c r="AG26">
        <f t="shared" si="2"/>
        <v>806.34803022573067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17.522111111111112</v>
      </c>
      <c r="F27">
        <f>GT_Spot!Q27</f>
        <v>0</v>
      </c>
      <c r="G27">
        <f>PPCL_NG!Q27</f>
        <v>20.89</v>
      </c>
      <c r="H27">
        <f>PPCL_Spot!Q27</f>
        <v>29.73</v>
      </c>
      <c r="I27">
        <f>Bawana_NG!Q27</f>
        <v>49.92</v>
      </c>
      <c r="J27">
        <f>Bawana_RLNG!Q27</f>
        <v>0</v>
      </c>
      <c r="K27">
        <f>Bawana_Spot!Q27</f>
        <v>22.478145061473718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724.85742104828807</v>
      </c>
      <c r="P27" s="77">
        <v>68.410000000000011</v>
      </c>
      <c r="Q27" s="77">
        <v>17.21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129.49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0.64</v>
      </c>
      <c r="AB27" s="117">
        <f>-STOA!O27</f>
        <v>-185</v>
      </c>
      <c r="AC27">
        <f t="shared" si="0"/>
        <v>11.573825144692997</v>
      </c>
      <c r="AD27">
        <f t="shared" si="1"/>
        <v>837.57385207617995</v>
      </c>
      <c r="AE27">
        <f>'IDT-1'!C27</f>
        <v>0</v>
      </c>
      <c r="AF27" s="26"/>
      <c r="AG27">
        <f t="shared" si="2"/>
        <v>837.57385207617995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-47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17.522111111111112</v>
      </c>
      <c r="F28">
        <f>GT_Spot!Q28</f>
        <v>0</v>
      </c>
      <c r="G28">
        <f>PPCL_NG!Q28</f>
        <v>20.89</v>
      </c>
      <c r="H28">
        <f>PPCL_Spot!Q28</f>
        <v>29.73</v>
      </c>
      <c r="I28">
        <f>Bawana_NG!Q28</f>
        <v>49.92</v>
      </c>
      <c r="J28">
        <f>Bawana_RLNG!Q28</f>
        <v>0</v>
      </c>
      <c r="K28">
        <f>Bawana_Spot!Q28</f>
        <v>22.478145061473718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725.87622800228814</v>
      </c>
      <c r="P28" s="77">
        <v>68.410000000000011</v>
      </c>
      <c r="Q28" s="77">
        <v>17.21</v>
      </c>
      <c r="R28" s="80">
        <v>0.28264150943396221</v>
      </c>
      <c r="S28" s="80">
        <v>0</v>
      </c>
      <c r="T28" s="78">
        <f>SUMPRODUCT(LTA!F28:AJ28,LTA!F$101:AJ$101,LTA!F$104:AJ$104)</f>
        <v>0.13999999999999999</v>
      </c>
      <c r="U28" s="78">
        <f>SUMPRODUCT(LTA!F28:AJ28,LTA!F$102:AJ$102,LTA!F$104:AJ$104)</f>
        <v>129.34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0.64</v>
      </c>
      <c r="AB28" s="117">
        <f>-STOA!O28</f>
        <v>-185</v>
      </c>
      <c r="AC28">
        <f t="shared" si="0"/>
        <v>11.487530488427067</v>
      </c>
      <c r="AD28">
        <f t="shared" si="1"/>
        <v>849.9515951958798</v>
      </c>
      <c r="AE28">
        <f>'IDT-1'!C28</f>
        <v>5</v>
      </c>
      <c r="AF28" s="26"/>
      <c r="AG28">
        <f t="shared" si="2"/>
        <v>854.9515951958798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-36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17.522111111111112</v>
      </c>
      <c r="F29">
        <f>GT_Spot!Q29</f>
        <v>0</v>
      </c>
      <c r="G29">
        <f>PPCL_NG!Q29</f>
        <v>20.89</v>
      </c>
      <c r="H29">
        <f>PPCL_Spot!Q29</f>
        <v>29.73</v>
      </c>
      <c r="I29">
        <f>Bawana_NG!Q29</f>
        <v>49.92</v>
      </c>
      <c r="J29">
        <f>Bawana_RLNG!Q29</f>
        <v>0</v>
      </c>
      <c r="K29">
        <f>Bawana_Spot!Q29</f>
        <v>22.478145061473718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724.11389878628813</v>
      </c>
      <c r="P29" s="77">
        <v>68.410000000000011</v>
      </c>
      <c r="Q29" s="77">
        <v>17.21</v>
      </c>
      <c r="R29" s="80">
        <v>3.4900000000000007</v>
      </c>
      <c r="S29" s="80">
        <v>0</v>
      </c>
      <c r="T29" s="78">
        <f>SUMPRODUCT(LTA!F29:AJ29,LTA!F$101:AJ$101,LTA!F$104:AJ$104)</f>
        <v>0.79</v>
      </c>
      <c r="U29" s="78">
        <f>SUMPRODUCT(LTA!F29:AJ29,LTA!F$102:AJ$102,LTA!F$104:AJ$104)</f>
        <v>129.05000000000001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0.94</v>
      </c>
      <c r="AB29" s="117">
        <f>-STOA!O29</f>
        <v>-185</v>
      </c>
      <c r="AC29">
        <f t="shared" si="0"/>
        <v>11.186442155244217</v>
      </c>
      <c r="AD29">
        <f t="shared" si="1"/>
        <v>888.35771280362871</v>
      </c>
      <c r="AE29">
        <f>'IDT-1'!C29</f>
        <v>0</v>
      </c>
      <c r="AF29" s="26"/>
      <c r="AG29">
        <f t="shared" si="2"/>
        <v>888.35771280362871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17.522111111111112</v>
      </c>
      <c r="F30">
        <f>GT_Spot!Q30</f>
        <v>0</v>
      </c>
      <c r="G30">
        <f>PPCL_NG!Q30</f>
        <v>20.89</v>
      </c>
      <c r="H30">
        <f>PPCL_Spot!Q30</f>
        <v>29.73</v>
      </c>
      <c r="I30">
        <f>Bawana_NG!Q30</f>
        <v>49.92</v>
      </c>
      <c r="J30">
        <f>Bawana_RLNG!Q30</f>
        <v>0</v>
      </c>
      <c r="K30">
        <f>Bawana_Spot!Q30</f>
        <v>22.478145061473718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724.10081626228816</v>
      </c>
      <c r="P30" s="77">
        <v>68.410000000000011</v>
      </c>
      <c r="Q30" s="77">
        <v>17.21</v>
      </c>
      <c r="R30" s="80">
        <v>9.2200000000000006</v>
      </c>
      <c r="S30" s="80">
        <v>0</v>
      </c>
      <c r="T30" s="78">
        <f>SUMPRODUCT(LTA!F30:AJ30,LTA!F$101:AJ$101,LTA!F$104:AJ$104)</f>
        <v>2.5099999999999998</v>
      </c>
      <c r="U30" s="78">
        <f>SUMPRODUCT(LTA!F30:AJ30,LTA!F$102:AJ$102,LTA!F$104:AJ$104)</f>
        <v>128.63999999999999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1.24</v>
      </c>
      <c r="AB30" s="117">
        <f>-STOA!O30</f>
        <v>-185</v>
      </c>
      <c r="AC30">
        <f t="shared" si="0"/>
        <v>11.535019109743267</v>
      </c>
      <c r="AD30">
        <f t="shared" si="1"/>
        <v>863.33605332512968</v>
      </c>
      <c r="AE30">
        <f>'IDT-1'!C30</f>
        <v>0</v>
      </c>
      <c r="AF30" s="26"/>
      <c r="AG30">
        <f t="shared" si="2"/>
        <v>863.33605332512968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-32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17.522111111111112</v>
      </c>
      <c r="F31">
        <f>GT_Spot!Q31</f>
        <v>0</v>
      </c>
      <c r="G31">
        <f>PPCL_NG!Q31</f>
        <v>20.89</v>
      </c>
      <c r="H31">
        <f>PPCL_Spot!Q31</f>
        <v>29.73</v>
      </c>
      <c r="I31">
        <f>Bawana_NG!Q31</f>
        <v>49.92</v>
      </c>
      <c r="J31">
        <f>Bawana_RLNG!Q31</f>
        <v>0</v>
      </c>
      <c r="K31">
        <f>Bawana_Spot!Q31</f>
        <v>22.509999999999998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707.49620199828814</v>
      </c>
      <c r="P31" s="77">
        <v>68.410000000000011</v>
      </c>
      <c r="Q31" s="77">
        <v>17.21</v>
      </c>
      <c r="R31" s="80">
        <v>17.229999999999997</v>
      </c>
      <c r="S31" s="80">
        <v>0</v>
      </c>
      <c r="T31" s="78">
        <f>SUMPRODUCT(LTA!F31:AJ31,LTA!F$101:AJ$101,LTA!F$104:AJ$104)</f>
        <v>8.11</v>
      </c>
      <c r="U31" s="78">
        <f>SUMPRODUCT(LTA!F31:AJ31,LTA!F$102:AJ$102,LTA!F$104:AJ$104)</f>
        <v>128.49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1.54</v>
      </c>
      <c r="AB31" s="117">
        <f>-STOA!O31</f>
        <v>-185</v>
      </c>
      <c r="AC31">
        <f t="shared" si="0"/>
        <v>11.492510572634709</v>
      </c>
      <c r="AD31">
        <f t="shared" si="1"/>
        <v>862.56580253676452</v>
      </c>
      <c r="AE31">
        <f>'IDT-1'!C31</f>
        <v>0</v>
      </c>
      <c r="AF31" s="26"/>
      <c r="AG31">
        <f t="shared" si="2"/>
        <v>862.56580253676452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17.522111111111112</v>
      </c>
      <c r="F32">
        <f>GT_Spot!Q32</f>
        <v>0</v>
      </c>
      <c r="G32">
        <f>PPCL_NG!Q32</f>
        <v>20.89</v>
      </c>
      <c r="H32">
        <f>PPCL_Spot!Q32</f>
        <v>29.73</v>
      </c>
      <c r="I32">
        <f>Bawana_NG!Q32</f>
        <v>49.92</v>
      </c>
      <c r="J32">
        <f>Bawana_RLNG!Q32</f>
        <v>0</v>
      </c>
      <c r="K32">
        <f>Bawana_Spot!Q32</f>
        <v>22.509999999999998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704.77980727949648</v>
      </c>
      <c r="P32" s="77">
        <v>68.410000000000011</v>
      </c>
      <c r="Q32" s="77">
        <v>17.21</v>
      </c>
      <c r="R32" s="80">
        <v>23.75</v>
      </c>
      <c r="S32" s="80">
        <v>0</v>
      </c>
      <c r="T32" s="78">
        <f>SUMPRODUCT(LTA!F32:AJ32,LTA!F$101:AJ$101,LTA!F$104:AJ$104)</f>
        <v>15.649999999999999</v>
      </c>
      <c r="U32" s="78">
        <f>SUMPRODUCT(LTA!F32:AJ32,LTA!F$102:AJ$102,LTA!F$104:AJ$104)</f>
        <v>128.53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2.14</v>
      </c>
      <c r="AB32" s="117">
        <f>-STOA!O32</f>
        <v>-185</v>
      </c>
      <c r="AC32">
        <f t="shared" si="0"/>
        <v>11.953091399997156</v>
      </c>
      <c r="AD32">
        <f t="shared" si="1"/>
        <v>834.08882699061053</v>
      </c>
      <c r="AE32">
        <f>'IDT-1'!C32</f>
        <v>0</v>
      </c>
      <c r="AF32" s="26"/>
      <c r="AG32">
        <f t="shared" si="2"/>
        <v>834.08882699061053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-70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17.522111111111112</v>
      </c>
      <c r="F33">
        <f>GT_Spot!Q33</f>
        <v>0</v>
      </c>
      <c r="G33">
        <f>PPCL_NG!Q33</f>
        <v>20.89</v>
      </c>
      <c r="H33">
        <f>PPCL_Spot!Q33</f>
        <v>29.73</v>
      </c>
      <c r="I33">
        <f>Bawana_NG!Q33</f>
        <v>49.92</v>
      </c>
      <c r="J33">
        <f>Bawana_RLNG!Q33</f>
        <v>0</v>
      </c>
      <c r="K33">
        <f>Bawana_Spot!Q33</f>
        <v>22.509999999999998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696.93123207841234</v>
      </c>
      <c r="P33" s="77">
        <v>68.410000000000011</v>
      </c>
      <c r="Q33" s="77">
        <v>17.21</v>
      </c>
      <c r="R33" s="80">
        <v>23.749999999999996</v>
      </c>
      <c r="S33" s="80">
        <v>0</v>
      </c>
      <c r="T33" s="78">
        <f>SUMPRODUCT(LTA!F33:AJ33,LTA!F$101:AJ$101,LTA!F$104:AJ$104)</f>
        <v>24.14</v>
      </c>
      <c r="U33" s="78">
        <f>SUMPRODUCT(LTA!F33:AJ33,LTA!F$102:AJ$102,LTA!F$104:AJ$104)</f>
        <v>126.61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</v>
      </c>
      <c r="AA33" s="117">
        <f>STOA!I33</f>
        <v>2.74</v>
      </c>
      <c r="AB33" s="117">
        <f>-STOA!O33</f>
        <v>-185</v>
      </c>
      <c r="AC33">
        <f t="shared" si="0"/>
        <v>11.769557387783706</v>
      </c>
      <c r="AD33">
        <f t="shared" si="1"/>
        <v>853.59378580173973</v>
      </c>
      <c r="AE33">
        <f>'IDT-1'!C33</f>
        <v>0</v>
      </c>
      <c r="AF33" s="26"/>
      <c r="AG33">
        <f t="shared" si="2"/>
        <v>853.59378580173973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16.477944444444443</v>
      </c>
      <c r="F34">
        <f>GT_Spot!Q34</f>
        <v>0</v>
      </c>
      <c r="G34">
        <f>PPCL_NG!Q34</f>
        <v>20.89</v>
      </c>
      <c r="H34">
        <f>PPCL_Spot!Q34</f>
        <v>29.73</v>
      </c>
      <c r="I34">
        <f>Bawana_NG!Q34</f>
        <v>49.92</v>
      </c>
      <c r="J34">
        <f>Bawana_RLNG!Q34</f>
        <v>0</v>
      </c>
      <c r="K34">
        <f>Bawana_Spot!Q34</f>
        <v>22.509999999999998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695.18830109641226</v>
      </c>
      <c r="P34" s="77">
        <v>68.410000000000011</v>
      </c>
      <c r="Q34" s="77">
        <v>17.21</v>
      </c>
      <c r="R34" s="80">
        <v>23.749999999999996</v>
      </c>
      <c r="S34" s="80">
        <v>0</v>
      </c>
      <c r="T34" s="78">
        <f>SUMPRODUCT(LTA!F34:AJ34,LTA!F$101:AJ$101,LTA!F$104:AJ$104)</f>
        <v>33</v>
      </c>
      <c r="U34" s="78">
        <f>SUMPRODUCT(LTA!F34:AJ34,LTA!F$102:AJ$102,LTA!F$104:AJ$104)</f>
        <v>125.86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-15</v>
      </c>
      <c r="AA34" s="117">
        <f>STOA!I34</f>
        <v>3.3400000000000003</v>
      </c>
      <c r="AB34" s="117">
        <f>-STOA!O34</f>
        <v>-185</v>
      </c>
      <c r="AC34">
        <f t="shared" si="0"/>
        <v>12.008119606441539</v>
      </c>
      <c r="AD34">
        <f t="shared" si="1"/>
        <v>838.2781259344149</v>
      </c>
      <c r="AE34">
        <f>'IDT-1'!C34</f>
        <v>0</v>
      </c>
      <c r="AF34" s="26"/>
      <c r="AG34">
        <f t="shared" si="2"/>
        <v>838.2781259344149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-56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16.477944444444443</v>
      </c>
      <c r="F35">
        <f>GT_Spot!Q35</f>
        <v>0</v>
      </c>
      <c r="G35">
        <f>PPCL_NG!Q35</f>
        <v>20.89</v>
      </c>
      <c r="H35">
        <f>PPCL_Spot!Q35</f>
        <v>29.73</v>
      </c>
      <c r="I35">
        <f>Bawana_NG!Q35</f>
        <v>49.92</v>
      </c>
      <c r="J35">
        <f>Bawana_RLNG!Q35</f>
        <v>0</v>
      </c>
      <c r="K35">
        <f>Bawana_Spot!Q35</f>
        <v>22.509999999999998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696.06261936806868</v>
      </c>
      <c r="P35" s="77">
        <v>68.410000000000011</v>
      </c>
      <c r="Q35" s="77">
        <v>17.21</v>
      </c>
      <c r="R35" s="80">
        <v>23.749999999999996</v>
      </c>
      <c r="S35" s="80">
        <v>0</v>
      </c>
      <c r="T35" s="78">
        <f>SUMPRODUCT(LTA!F35:AJ35,LTA!F$101:AJ$101,LTA!F$104:AJ$104)</f>
        <v>43.69</v>
      </c>
      <c r="U35" s="78">
        <f>SUMPRODUCT(LTA!F35:AJ35,LTA!F$102:AJ$102,LTA!F$104:AJ$104)</f>
        <v>125.11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-35</v>
      </c>
      <c r="AA35" s="117">
        <f>STOA!I35</f>
        <v>4.54</v>
      </c>
      <c r="AB35" s="117">
        <f>-STOA!O35</f>
        <v>-185</v>
      </c>
      <c r="AC35">
        <f t="shared" si="0"/>
        <v>12.247017520065047</v>
      </c>
      <c r="AD35">
        <f t="shared" si="1"/>
        <v>835.053546292448</v>
      </c>
      <c r="AE35">
        <f>'IDT-1'!C35</f>
        <v>0</v>
      </c>
      <c r="AF35" s="26"/>
      <c r="AG35">
        <f t="shared" si="2"/>
        <v>835.053546292448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-51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16.477944444444443</v>
      </c>
      <c r="F36">
        <f>GT_Spot!Q36</f>
        <v>0</v>
      </c>
      <c r="G36">
        <f>PPCL_NG!Q36</f>
        <v>20.89</v>
      </c>
      <c r="H36">
        <f>PPCL_Spot!Q36</f>
        <v>29.73</v>
      </c>
      <c r="I36">
        <f>Bawana_NG!Q36</f>
        <v>49.92</v>
      </c>
      <c r="J36">
        <f>Bawana_RLNG!Q36</f>
        <v>0</v>
      </c>
      <c r="K36">
        <f>Bawana_Spot!Q36</f>
        <v>22.509999999999998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687.77913895686038</v>
      </c>
      <c r="P36" s="77">
        <v>68.410000000000011</v>
      </c>
      <c r="Q36" s="77">
        <v>17.21</v>
      </c>
      <c r="R36" s="80">
        <v>23.749999999999996</v>
      </c>
      <c r="S36" s="80">
        <v>0</v>
      </c>
      <c r="T36" s="78">
        <f>SUMPRODUCT(LTA!F36:AJ36,LTA!F$101:AJ$101,LTA!F$104:AJ$104)</f>
        <v>54.97</v>
      </c>
      <c r="U36" s="78">
        <f>SUMPRODUCT(LTA!F36:AJ36,LTA!F$102:AJ$102,LTA!F$104:AJ$104)</f>
        <v>124.36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-50</v>
      </c>
      <c r="AA36" s="117">
        <f>STOA!I36</f>
        <v>5.4399999999999995</v>
      </c>
      <c r="AB36" s="117">
        <f>-STOA!O36</f>
        <v>-185</v>
      </c>
      <c r="AC36">
        <f t="shared" si="0"/>
        <v>12.221438127313244</v>
      </c>
      <c r="AD36">
        <f t="shared" si="1"/>
        <v>844.22564527399152</v>
      </c>
      <c r="AE36">
        <f>'IDT-1'!C36</f>
        <v>0</v>
      </c>
      <c r="AF36" s="26"/>
      <c r="AG36">
        <f t="shared" si="2"/>
        <v>844.22564527399152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16.477944444444443</v>
      </c>
      <c r="F37">
        <f>GT_Spot!Q37</f>
        <v>0</v>
      </c>
      <c r="G37">
        <f>PPCL_NG!Q37</f>
        <v>20.89</v>
      </c>
      <c r="H37">
        <f>PPCL_Spot!Q37</f>
        <v>29.73</v>
      </c>
      <c r="I37">
        <f>Bawana_NG!Q37</f>
        <v>49.92</v>
      </c>
      <c r="J37">
        <f>Bawana_RLNG!Q37</f>
        <v>0</v>
      </c>
      <c r="K37">
        <f>Bawana_Spot!Q37</f>
        <v>22.509999999999998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684.92850384086034</v>
      </c>
      <c r="P37" s="77">
        <v>68.410000000000011</v>
      </c>
      <c r="Q37" s="77">
        <v>17.21</v>
      </c>
      <c r="R37" s="80">
        <v>23.749999999999996</v>
      </c>
      <c r="S37" s="80">
        <v>0</v>
      </c>
      <c r="T37" s="78">
        <f>SUMPRODUCT(LTA!F37:AJ37,LTA!F$101:AJ$101,LTA!F$104:AJ$104)</f>
        <v>68.599999999999994</v>
      </c>
      <c r="U37" s="78">
        <f>SUMPRODUCT(LTA!F37:AJ37,LTA!F$102:AJ$102,LTA!F$104:AJ$104)</f>
        <v>123.61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-65</v>
      </c>
      <c r="AA37" s="117">
        <f>STOA!I37</f>
        <v>6.64</v>
      </c>
      <c r="AB37" s="117">
        <f>-STOA!O37</f>
        <v>-185</v>
      </c>
      <c r="AC37">
        <f t="shared" si="0"/>
        <v>12.648747256613669</v>
      </c>
      <c r="AD37">
        <f t="shared" si="1"/>
        <v>818.02770102869113</v>
      </c>
      <c r="AE37">
        <f>'IDT-1'!C37</f>
        <v>0</v>
      </c>
      <c r="AF37" s="26"/>
      <c r="AG37">
        <f t="shared" si="2"/>
        <v>818.02770102869113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-52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16.477944444444443</v>
      </c>
      <c r="F38">
        <f>GT_Spot!Q38</f>
        <v>0</v>
      </c>
      <c r="G38">
        <f>PPCL_NG!Q38</f>
        <v>20.89</v>
      </c>
      <c r="H38">
        <f>PPCL_Spot!Q38</f>
        <v>29.73</v>
      </c>
      <c r="I38">
        <f>Bawana_NG!Q38</f>
        <v>49.92</v>
      </c>
      <c r="J38">
        <f>Bawana_RLNG!Q38</f>
        <v>0</v>
      </c>
      <c r="K38">
        <f>Bawana_Spot!Q38</f>
        <v>22.509999999999998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684.92966030286038</v>
      </c>
      <c r="P38" s="77">
        <v>68.410000000000011</v>
      </c>
      <c r="Q38" s="77">
        <v>17.21</v>
      </c>
      <c r="R38" s="80">
        <v>23.749999999999996</v>
      </c>
      <c r="S38" s="80">
        <v>0</v>
      </c>
      <c r="T38" s="78">
        <f>SUMPRODUCT(LTA!F38:AJ38,LTA!F$101:AJ$101,LTA!F$104:AJ$104)</f>
        <v>79.459999999999994</v>
      </c>
      <c r="U38" s="78">
        <f>SUMPRODUCT(LTA!F38:AJ38,LTA!F$102:AJ$102,LTA!F$104:AJ$104)</f>
        <v>122.86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-70</v>
      </c>
      <c r="AA38" s="117">
        <f>STOA!I38</f>
        <v>8.14</v>
      </c>
      <c r="AB38" s="117">
        <f>-STOA!O38</f>
        <v>-185</v>
      </c>
      <c r="AC38">
        <f t="shared" si="0"/>
        <v>12.759803561001466</v>
      </c>
      <c r="AD38">
        <f t="shared" si="1"/>
        <v>828.52780118630335</v>
      </c>
      <c r="AE38">
        <f>'IDT-1'!C38</f>
        <v>0</v>
      </c>
      <c r="AF38" s="26"/>
      <c r="AG38">
        <f t="shared" si="2"/>
        <v>828.52780118630335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-48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16.408902777777776</v>
      </c>
      <c r="F39">
        <f>GT_Spot!Q39</f>
        <v>0</v>
      </c>
      <c r="G39">
        <f>PPCL_NG!Q39</f>
        <v>20.89</v>
      </c>
      <c r="H39">
        <f>PPCL_Spot!Q39</f>
        <v>29.73</v>
      </c>
      <c r="I39">
        <f>Bawana_NG!Q39</f>
        <v>49.92</v>
      </c>
      <c r="J39">
        <f>Bawana_RLNG!Q39</f>
        <v>0</v>
      </c>
      <c r="K39">
        <f>Bawana_Spot!Q39</f>
        <v>22.509999999999998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685.74730128886029</v>
      </c>
      <c r="P39" s="77">
        <v>68.410000000000011</v>
      </c>
      <c r="Q39" s="77">
        <v>17.21</v>
      </c>
      <c r="R39" s="80">
        <v>23.749999999999996</v>
      </c>
      <c r="S39" s="80">
        <v>0</v>
      </c>
      <c r="T39" s="78">
        <f>SUMPRODUCT(LTA!F39:AJ39,LTA!F$101:AJ$101,LTA!F$104:AJ$104)</f>
        <v>89.539999999999992</v>
      </c>
      <c r="U39" s="78">
        <f>SUMPRODUCT(LTA!F39:AJ39,LTA!F$102:AJ$102,LTA!F$104:AJ$104)</f>
        <v>122.16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-165</v>
      </c>
      <c r="AA39" s="117">
        <f>STOA!I39</f>
        <v>9.0400000000000009</v>
      </c>
      <c r="AB39" s="117">
        <f>-STOA!O39</f>
        <v>-85</v>
      </c>
      <c r="AC39">
        <f t="shared" si="0"/>
        <v>13.14095531572185</v>
      </c>
      <c r="AD39">
        <f t="shared" si="1"/>
        <v>807.17524875091635</v>
      </c>
      <c r="AE39">
        <f>'IDT-1'!C39</f>
        <v>0</v>
      </c>
      <c r="AF39" s="26"/>
      <c r="AG39">
        <f t="shared" si="2"/>
        <v>807.17524875091635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-85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11.911623021985717</v>
      </c>
      <c r="F40">
        <f>GT_Spot!Q40</f>
        <v>0</v>
      </c>
      <c r="G40">
        <f>PPCL_NG!Q40</f>
        <v>20.89</v>
      </c>
      <c r="H40">
        <f>PPCL_Spot!Q40</f>
        <v>21.76</v>
      </c>
      <c r="I40">
        <f>Bawana_NG!Q40</f>
        <v>49.92</v>
      </c>
      <c r="J40">
        <f>Bawana_RLNG!Q40</f>
        <v>0</v>
      </c>
      <c r="K40">
        <f>Bawana_Spot!Q40</f>
        <v>22.478145061473718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685.74448239686035</v>
      </c>
      <c r="P40" s="77">
        <v>68.410000000000011</v>
      </c>
      <c r="Q40" s="77">
        <v>17.21</v>
      </c>
      <c r="R40" s="80">
        <v>23.749999999999996</v>
      </c>
      <c r="S40" s="80">
        <v>0</v>
      </c>
      <c r="T40" s="78">
        <f>SUMPRODUCT(LTA!F40:AJ40,LTA!F$101:AJ$101,LTA!F$104:AJ$104)</f>
        <v>97.800000000000011</v>
      </c>
      <c r="U40" s="78">
        <f>SUMPRODUCT(LTA!F40:AJ40,LTA!F$102:AJ$102,LTA!F$104:AJ$104)</f>
        <v>118.98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-145</v>
      </c>
      <c r="AA40" s="117">
        <f>STOA!I40</f>
        <v>9.9400000000000013</v>
      </c>
      <c r="AB40" s="117">
        <f>-STOA!O40</f>
        <v>-85</v>
      </c>
      <c r="AC40">
        <f t="shared" si="0"/>
        <v>12.426580687519793</v>
      </c>
      <c r="AD40">
        <f t="shared" si="1"/>
        <v>875.36766979280014</v>
      </c>
      <c r="AE40">
        <f>'IDT-1'!C40</f>
        <v>0</v>
      </c>
      <c r="AF40" s="26"/>
      <c r="AG40">
        <f t="shared" si="2"/>
        <v>875.36766979280014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-31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11.911623021985717</v>
      </c>
      <c r="F41">
        <f>GT_Spot!Q41</f>
        <v>0</v>
      </c>
      <c r="G41">
        <f>PPCL_NG!Q41</f>
        <v>20.89</v>
      </c>
      <c r="H41">
        <f>PPCL_Spot!Q41</f>
        <v>21.76</v>
      </c>
      <c r="I41">
        <f>Bawana_NG!Q41</f>
        <v>49.92</v>
      </c>
      <c r="J41">
        <f>Bawana_RLNG!Q41</f>
        <v>0</v>
      </c>
      <c r="K41">
        <f>Bawana_Spot!Q41</f>
        <v>22.478145061473718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682.28285304568976</v>
      </c>
      <c r="P41" s="77">
        <v>68.410000000000011</v>
      </c>
      <c r="Q41" s="77">
        <v>17.21</v>
      </c>
      <c r="R41" s="80">
        <v>23.749999999999996</v>
      </c>
      <c r="S41" s="80">
        <v>0</v>
      </c>
      <c r="T41" s="78">
        <f>SUMPRODUCT(LTA!F41:AJ41,LTA!F$101:AJ$101,LTA!F$104:AJ$104)</f>
        <v>105.82</v>
      </c>
      <c r="U41" s="78">
        <f>SUMPRODUCT(LTA!F41:AJ41,LTA!F$102:AJ$102,LTA!F$104:AJ$104)</f>
        <v>118.86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-130</v>
      </c>
      <c r="AA41" s="117">
        <f>STOA!I41</f>
        <v>10.540000000000001</v>
      </c>
      <c r="AB41" s="117">
        <f>-STOA!O41</f>
        <v>-85</v>
      </c>
      <c r="AC41">
        <f t="shared" si="0"/>
        <v>12.337746436396561</v>
      </c>
      <c r="AD41">
        <f t="shared" si="1"/>
        <v>895.49487469275266</v>
      </c>
      <c r="AE41">
        <f>'IDT-1'!C41</f>
        <v>0</v>
      </c>
      <c r="AF41" s="26"/>
      <c r="AG41">
        <f t="shared" si="2"/>
        <v>895.49487469275266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-31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11.911623021985717</v>
      </c>
      <c r="F42">
        <f>GT_Spot!Q42</f>
        <v>0</v>
      </c>
      <c r="G42">
        <f>PPCL_NG!Q42</f>
        <v>20.89</v>
      </c>
      <c r="H42">
        <f>PPCL_Spot!Q42</f>
        <v>21.76</v>
      </c>
      <c r="I42">
        <f>Bawana_NG!Q42</f>
        <v>49.92</v>
      </c>
      <c r="J42">
        <f>Bawana_RLNG!Q42</f>
        <v>0</v>
      </c>
      <c r="K42">
        <f>Bawana_Spot!Q42</f>
        <v>22.478145061473718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682.27638786944647</v>
      </c>
      <c r="P42" s="77">
        <v>68.410000000000011</v>
      </c>
      <c r="Q42" s="77">
        <v>17.21</v>
      </c>
      <c r="R42" s="80">
        <v>23.749999999999996</v>
      </c>
      <c r="S42" s="80">
        <v>0</v>
      </c>
      <c r="T42" s="78">
        <f>SUMPRODUCT(LTA!F42:AJ42,LTA!F$101:AJ$101,LTA!F$104:AJ$104)</f>
        <v>115.5</v>
      </c>
      <c r="U42" s="78">
        <f>SUMPRODUCT(LTA!F42:AJ42,LTA!F$102:AJ$102,LTA!F$104:AJ$104)</f>
        <v>118.61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-125</v>
      </c>
      <c r="AA42" s="117">
        <f>STOA!I42</f>
        <v>11.74</v>
      </c>
      <c r="AB42" s="117">
        <f>-STOA!O42</f>
        <v>-85</v>
      </c>
      <c r="AC42">
        <f t="shared" si="0"/>
        <v>12.369086650190251</v>
      </c>
      <c r="AD42">
        <f t="shared" si="1"/>
        <v>913.08706930271535</v>
      </c>
      <c r="AE42">
        <f>'IDT-1'!C42</f>
        <v>0</v>
      </c>
      <c r="AF42" s="26"/>
      <c r="AG42">
        <f t="shared" si="2"/>
        <v>913.08706930271535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-29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11.911623021985717</v>
      </c>
      <c r="F43">
        <f>GT_Spot!Q43</f>
        <v>0</v>
      </c>
      <c r="G43">
        <f>PPCL_NG!Q43</f>
        <v>20.89</v>
      </c>
      <c r="H43">
        <f>PPCL_Spot!Q43</f>
        <v>21.67</v>
      </c>
      <c r="I43">
        <f>Bawana_NG!Q43</f>
        <v>49.92</v>
      </c>
      <c r="J43">
        <f>Bawana_RLNG!Q43</f>
        <v>0</v>
      </c>
      <c r="K43">
        <f>Bawana_Spot!Q43</f>
        <v>22.478145061473718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677.60162482506405</v>
      </c>
      <c r="P43" s="77">
        <v>68.410000000000011</v>
      </c>
      <c r="Q43" s="77">
        <v>17.21</v>
      </c>
      <c r="R43" s="80">
        <v>23.749999999999996</v>
      </c>
      <c r="S43" s="80">
        <v>0</v>
      </c>
      <c r="T43" s="78">
        <f>SUMPRODUCT(LTA!F43:AJ43,LTA!F$101:AJ$101,LTA!F$104:AJ$104)</f>
        <v>125.13</v>
      </c>
      <c r="U43" s="78">
        <f>SUMPRODUCT(LTA!F43:AJ43,LTA!F$102:AJ$102,LTA!F$104:AJ$104)</f>
        <v>118.41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-110</v>
      </c>
      <c r="AA43" s="117">
        <f>STOA!I43</f>
        <v>12.040000000000001</v>
      </c>
      <c r="AB43" s="117">
        <f>-STOA!O43</f>
        <v>-85</v>
      </c>
      <c r="AC43">
        <f t="shared" si="0"/>
        <v>12.643612050976769</v>
      </c>
      <c r="AD43">
        <f t="shared" si="1"/>
        <v>891.77778085754676</v>
      </c>
      <c r="AE43">
        <f>'IDT-1'!C43</f>
        <v>0</v>
      </c>
      <c r="AF43" s="26"/>
      <c r="AG43">
        <f t="shared" si="2"/>
        <v>891.77778085754676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11.911623021985717</v>
      </c>
      <c r="F44">
        <f>GT_Spot!Q44</f>
        <v>0</v>
      </c>
      <c r="G44">
        <f>PPCL_NG!Q44</f>
        <v>20.89</v>
      </c>
      <c r="H44">
        <f>PPCL_Spot!Q44</f>
        <v>21.76</v>
      </c>
      <c r="I44">
        <f>Bawana_NG!Q44</f>
        <v>49.92</v>
      </c>
      <c r="J44">
        <f>Bawana_RLNG!Q44</f>
        <v>0</v>
      </c>
      <c r="K44">
        <f>Bawana_Spot!Q44</f>
        <v>22.478145061473718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680.15101665984571</v>
      </c>
      <c r="P44" s="77">
        <v>68.410000000000011</v>
      </c>
      <c r="Q44" s="77">
        <v>17.21</v>
      </c>
      <c r="R44" s="80">
        <v>23.749999999999996</v>
      </c>
      <c r="S44" s="80">
        <v>0</v>
      </c>
      <c r="T44" s="78">
        <f>SUMPRODUCT(LTA!F44:AJ44,LTA!F$101:AJ$101,LTA!F$104:AJ$104)</f>
        <v>132.19999999999999</v>
      </c>
      <c r="U44" s="78">
        <f>SUMPRODUCT(LTA!F44:AJ44,LTA!F$102:AJ$102,LTA!F$104:AJ$104)</f>
        <v>118.32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-90</v>
      </c>
      <c r="AA44" s="117">
        <f>STOA!I44</f>
        <v>12.040000000000001</v>
      </c>
      <c r="AB44" s="117">
        <f>-STOA!O44</f>
        <v>-85</v>
      </c>
      <c r="AC44">
        <f t="shared" si="0"/>
        <v>12.41752823584601</v>
      </c>
      <c r="AD44">
        <f t="shared" si="1"/>
        <v>936.62325650745902</v>
      </c>
      <c r="AE44">
        <f>'IDT-1'!C44</f>
        <v>0</v>
      </c>
      <c r="AF44" s="26"/>
      <c r="AG44">
        <f t="shared" si="2"/>
        <v>936.62325650745902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8.5830152389406695</v>
      </c>
      <c r="F45">
        <f>GT_Spot!Q45</f>
        <v>0</v>
      </c>
      <c r="G45">
        <f>PPCL_NG!Q45</f>
        <v>20.89</v>
      </c>
      <c r="H45">
        <f>PPCL_Spot!Q45</f>
        <v>21.67</v>
      </c>
      <c r="I45">
        <f>Bawana_NG!Q45</f>
        <v>49.92</v>
      </c>
      <c r="J45">
        <f>Bawana_RLNG!Q45</f>
        <v>0</v>
      </c>
      <c r="K45">
        <f>Bawana_Spot!Q45</f>
        <v>22.478145061473718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679.8409870027017</v>
      </c>
      <c r="P45" s="77">
        <v>68.410000000000011</v>
      </c>
      <c r="Q45" s="77">
        <v>17.21</v>
      </c>
      <c r="R45" s="80">
        <v>23.749999999999996</v>
      </c>
      <c r="S45" s="80">
        <v>0</v>
      </c>
      <c r="T45" s="78">
        <f>SUMPRODUCT(LTA!F45:AJ45,LTA!F$101:AJ$101,LTA!F$104:AJ$104)</f>
        <v>136.19999999999999</v>
      </c>
      <c r="U45" s="78">
        <f>SUMPRODUCT(LTA!F45:AJ45,LTA!F$102:AJ$102,LTA!F$104:AJ$104)</f>
        <v>118.08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-70</v>
      </c>
      <c r="AA45" s="117">
        <f>STOA!I45</f>
        <v>13.24</v>
      </c>
      <c r="AB45" s="117">
        <f>-STOA!O45</f>
        <v>-85</v>
      </c>
      <c r="AC45">
        <f t="shared" si="0"/>
        <v>11.895676575040627</v>
      </c>
      <c r="AD45">
        <f t="shared" si="1"/>
        <v>998.37647072807545</v>
      </c>
      <c r="AE45">
        <f>'IDT-1'!C45</f>
        <v>0</v>
      </c>
      <c r="AF45" s="26"/>
      <c r="AG45">
        <f t="shared" si="2"/>
        <v>998.37647072807545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8.5830152389406695</v>
      </c>
      <c r="F46">
        <f>GT_Spot!Q46</f>
        <v>0</v>
      </c>
      <c r="G46">
        <f>PPCL_NG!Q46</f>
        <v>20.89</v>
      </c>
      <c r="H46">
        <f>PPCL_Spot!Q46</f>
        <v>21.67</v>
      </c>
      <c r="I46">
        <f>Bawana_NG!Q46</f>
        <v>49.92</v>
      </c>
      <c r="J46">
        <f>Bawana_RLNG!Q46</f>
        <v>0</v>
      </c>
      <c r="K46">
        <f>Bawana_Spot!Q46</f>
        <v>22.478145061473718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682.06898838870177</v>
      </c>
      <c r="P46" s="77">
        <v>68.410000000000011</v>
      </c>
      <c r="Q46" s="77">
        <v>17.21</v>
      </c>
      <c r="R46" s="80">
        <v>23.749999999999996</v>
      </c>
      <c r="S46" s="80">
        <v>0</v>
      </c>
      <c r="T46" s="78">
        <f>SUMPRODUCT(LTA!F46:AJ46,LTA!F$101:AJ$101,LTA!F$104:AJ$104)</f>
        <v>138.99</v>
      </c>
      <c r="U46" s="78">
        <f>SUMPRODUCT(LTA!F46:AJ46,LTA!F$102:AJ$102,LTA!F$104:AJ$104)</f>
        <v>123.75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-50</v>
      </c>
      <c r="AA46" s="117">
        <f>STOA!I46</f>
        <v>13.540000000000001</v>
      </c>
      <c r="AB46" s="117">
        <f>-STOA!O46</f>
        <v>-85</v>
      </c>
      <c r="AC46">
        <f t="shared" si="0"/>
        <v>11.859199074404499</v>
      </c>
      <c r="AD46">
        <f t="shared" si="1"/>
        <v>1024.4009496147119</v>
      </c>
      <c r="AE46">
        <f>'IDT-1'!C46</f>
        <v>0</v>
      </c>
      <c r="AF46" s="26"/>
      <c r="AG46">
        <f t="shared" si="2"/>
        <v>1024.4009496147119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8.5830152389406695</v>
      </c>
      <c r="F47">
        <f>GT_Spot!Q47</f>
        <v>0</v>
      </c>
      <c r="G47">
        <f>PPCL_NG!Q47</f>
        <v>20.89</v>
      </c>
      <c r="H47">
        <f>PPCL_Spot!Q47</f>
        <v>21.67</v>
      </c>
      <c r="I47">
        <f>Bawana_NG!Q47</f>
        <v>49.92</v>
      </c>
      <c r="J47">
        <f>Bawana_RLNG!Q47</f>
        <v>0</v>
      </c>
      <c r="K47">
        <f>Bawana_Spot!Q47</f>
        <v>22.478145061473718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679.68668835270182</v>
      </c>
      <c r="P47" s="77">
        <v>68.410000000000011</v>
      </c>
      <c r="Q47" s="77">
        <v>17.21</v>
      </c>
      <c r="R47" s="80">
        <v>23.749999999999996</v>
      </c>
      <c r="S47" s="80">
        <v>0</v>
      </c>
      <c r="T47" s="78">
        <f>SUMPRODUCT(LTA!F47:AJ47,LTA!F$101:AJ$101,LTA!F$104:AJ$104)</f>
        <v>140.94</v>
      </c>
      <c r="U47" s="78">
        <f>SUMPRODUCT(LTA!F47:AJ47,LTA!F$102:AJ$102,LTA!F$104:AJ$104)</f>
        <v>114.02000000000001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-35</v>
      </c>
      <c r="AA47" s="117">
        <f>STOA!I47</f>
        <v>13.84</v>
      </c>
      <c r="AB47" s="117">
        <f>-STOA!O47</f>
        <v>-85</v>
      </c>
      <c r="AC47">
        <f t="shared" si="0"/>
        <v>11.728020196476722</v>
      </c>
      <c r="AD47">
        <f t="shared" si="1"/>
        <v>1019.6698284566395</v>
      </c>
      <c r="AE47">
        <f>'IDT-1'!C47</f>
        <v>0</v>
      </c>
      <c r="AF47" s="26"/>
      <c r="AG47">
        <f t="shared" si="2"/>
        <v>1019.6698284566395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8.5830152389406695</v>
      </c>
      <c r="F48">
        <f>GT_Spot!Q48</f>
        <v>0</v>
      </c>
      <c r="G48">
        <f>PPCL_NG!Q48</f>
        <v>20.89</v>
      </c>
      <c r="H48">
        <f>PPCL_Spot!Q48</f>
        <v>21.67</v>
      </c>
      <c r="I48">
        <f>Bawana_NG!Q48</f>
        <v>49.92</v>
      </c>
      <c r="J48">
        <f>Bawana_RLNG!Q48</f>
        <v>0</v>
      </c>
      <c r="K48">
        <f>Bawana_Spot!Q48</f>
        <v>22.478145061473718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675.33913164270177</v>
      </c>
      <c r="P48" s="77">
        <v>68.410000000000011</v>
      </c>
      <c r="Q48" s="77">
        <v>17.21</v>
      </c>
      <c r="R48" s="80">
        <v>23.749999999999996</v>
      </c>
      <c r="S48" s="80">
        <v>0</v>
      </c>
      <c r="T48" s="78">
        <f>SUMPRODUCT(LTA!F48:AJ48,LTA!F$101:AJ$101,LTA!F$104:AJ$104)</f>
        <v>141.95999999999998</v>
      </c>
      <c r="U48" s="78">
        <f>SUMPRODUCT(LTA!F48:AJ48,LTA!F$102:AJ$102,LTA!F$104:AJ$104)</f>
        <v>114.26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-20</v>
      </c>
      <c r="AA48" s="117">
        <f>STOA!I48</f>
        <v>13.84</v>
      </c>
      <c r="AB48" s="117">
        <f>-STOA!O48</f>
        <v>-85</v>
      </c>
      <c r="AC48">
        <f t="shared" si="0"/>
        <v>11.567677784595791</v>
      </c>
      <c r="AD48">
        <f t="shared" si="1"/>
        <v>1031.7426141585202</v>
      </c>
      <c r="AE48">
        <f>'IDT-1'!C48</f>
        <v>0</v>
      </c>
      <c r="AF48" s="26"/>
      <c r="AG48">
        <f t="shared" si="2"/>
        <v>1031.7426141585202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8.5830152389406695</v>
      </c>
      <c r="F49">
        <f>GT_Spot!Q49</f>
        <v>0</v>
      </c>
      <c r="G49">
        <f>PPCL_NG!Q49</f>
        <v>20.89</v>
      </c>
      <c r="H49">
        <f>PPCL_Spot!Q49</f>
        <v>21.67</v>
      </c>
      <c r="I49">
        <f>Bawana_NG!Q49</f>
        <v>49.92</v>
      </c>
      <c r="J49">
        <f>Bawana_RLNG!Q49</f>
        <v>0</v>
      </c>
      <c r="K49">
        <f>Bawana_Spot!Q49</f>
        <v>22.478145061473718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670.38609227270194</v>
      </c>
      <c r="P49" s="77">
        <v>68.410000000000011</v>
      </c>
      <c r="Q49" s="77">
        <v>17.21</v>
      </c>
      <c r="R49" s="80">
        <v>23.749999999999996</v>
      </c>
      <c r="S49" s="80">
        <v>0</v>
      </c>
      <c r="T49" s="78">
        <f>SUMPRODUCT(LTA!F49:AJ49,LTA!F$101:AJ$101,LTA!F$104:AJ$104)</f>
        <v>143.97</v>
      </c>
      <c r="U49" s="78">
        <f>SUMPRODUCT(LTA!F49:AJ49,LTA!F$102:AJ$102,LTA!F$104:AJ$104)</f>
        <v>114.52000000000001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</v>
      </c>
      <c r="AA49" s="117">
        <f>STOA!I49</f>
        <v>13.84</v>
      </c>
      <c r="AB49" s="117">
        <f>-STOA!O49</f>
        <v>-85</v>
      </c>
      <c r="AC49">
        <f t="shared" si="0"/>
        <v>11.455285762917837</v>
      </c>
      <c r="AD49">
        <f t="shared" si="1"/>
        <v>1039.1719668101985</v>
      </c>
      <c r="AE49">
        <f>'IDT-1'!C49</f>
        <v>0</v>
      </c>
      <c r="AF49" s="26"/>
      <c r="AG49">
        <f t="shared" si="2"/>
        <v>1039.1719668101985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8.5830152389406695</v>
      </c>
      <c r="F50">
        <f>GT_Spot!Q50</f>
        <v>0</v>
      </c>
      <c r="G50">
        <f>PPCL_NG!Q50</f>
        <v>20.89</v>
      </c>
      <c r="H50">
        <f>PPCL_Spot!Q50</f>
        <v>21.67</v>
      </c>
      <c r="I50">
        <f>Bawana_NG!Q50</f>
        <v>49.92</v>
      </c>
      <c r="J50">
        <f>Bawana_RLNG!Q50</f>
        <v>0</v>
      </c>
      <c r="K50">
        <f>Bawana_Spot!Q50</f>
        <v>22.478145061473718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670.39028428870188</v>
      </c>
      <c r="P50" s="77">
        <v>68.410000000000011</v>
      </c>
      <c r="Q50" s="77">
        <v>17.21</v>
      </c>
      <c r="R50" s="80">
        <v>23.749999999999996</v>
      </c>
      <c r="S50" s="80">
        <v>0</v>
      </c>
      <c r="T50" s="78">
        <f>SUMPRODUCT(LTA!F50:AJ50,LTA!F$101:AJ$101,LTA!F$104:AJ$104)</f>
        <v>144.22999999999999</v>
      </c>
      <c r="U50" s="78">
        <f>SUMPRODUCT(LTA!F50:AJ50,LTA!F$102:AJ$102,LTA!F$104:AJ$104)</f>
        <v>114.85000000000001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14.14</v>
      </c>
      <c r="AB50" s="117">
        <f>-STOA!O50</f>
        <v>-85</v>
      </c>
      <c r="AC50">
        <f t="shared" si="0"/>
        <v>11.418764015047662</v>
      </c>
      <c r="AD50">
        <f t="shared" si="1"/>
        <v>1045.1026805740687</v>
      </c>
      <c r="AE50">
        <f>'IDT-1'!C50</f>
        <v>0</v>
      </c>
      <c r="AF50" s="26"/>
      <c r="AG50">
        <f t="shared" si="2"/>
        <v>1045.1026805740687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6.6711784409256998</v>
      </c>
      <c r="F51">
        <f>GT_Spot!Q51</f>
        <v>0</v>
      </c>
      <c r="G51">
        <f>PPCL_NG!Q51</f>
        <v>20.89</v>
      </c>
      <c r="H51">
        <f>PPCL_Spot!Q51</f>
        <v>21.67</v>
      </c>
      <c r="I51">
        <f>Bawana_NG!Q51</f>
        <v>49.92</v>
      </c>
      <c r="J51">
        <f>Bawana_RLNG!Q51</f>
        <v>0</v>
      </c>
      <c r="K51">
        <f>Bawana_Spot!Q51</f>
        <v>22.478145061473718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664.73785517869464</v>
      </c>
      <c r="P51" s="77">
        <v>68.410000000000011</v>
      </c>
      <c r="Q51" s="77">
        <v>17.21</v>
      </c>
      <c r="R51" s="80">
        <v>23.749999999999996</v>
      </c>
      <c r="S51" s="80">
        <v>0</v>
      </c>
      <c r="T51" s="78">
        <f>SUMPRODUCT(LTA!F51:AJ51,LTA!F$101:AJ$101,LTA!F$104:AJ$104)</f>
        <v>144.76</v>
      </c>
      <c r="U51" s="78">
        <f>SUMPRODUCT(LTA!F51:AJ51,LTA!F$102:AJ$102,LTA!F$104:AJ$104)</f>
        <v>115.80000000000001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14.14</v>
      </c>
      <c r="AB51" s="117">
        <f>-STOA!O51</f>
        <v>-85</v>
      </c>
      <c r="AC51">
        <f t="shared" si="0"/>
        <v>11.542785025500972</v>
      </c>
      <c r="AD51">
        <f t="shared" si="1"/>
        <v>1018.8943936555931</v>
      </c>
      <c r="AE51">
        <f>'IDT-1'!C51</f>
        <v>0</v>
      </c>
      <c r="AF51" s="26"/>
      <c r="AG51">
        <f t="shared" si="2"/>
        <v>1018.8943936555931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6.6711784409256998</v>
      </c>
      <c r="F52">
        <f>GT_Spot!Q52</f>
        <v>0</v>
      </c>
      <c r="G52">
        <f>PPCL_NG!Q52</f>
        <v>20.89</v>
      </c>
      <c r="H52">
        <f>PPCL_Spot!Q52</f>
        <v>21.67</v>
      </c>
      <c r="I52">
        <f>Bawana_NG!Q52</f>
        <v>49.92</v>
      </c>
      <c r="J52">
        <f>Bawana_RLNG!Q52</f>
        <v>0</v>
      </c>
      <c r="K52">
        <f>Bawana_Spot!Q52</f>
        <v>22.478145061473718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664.75982795669472</v>
      </c>
      <c r="P52" s="77">
        <v>68.410000000000011</v>
      </c>
      <c r="Q52" s="77">
        <v>17.21</v>
      </c>
      <c r="R52" s="80">
        <v>23.749999999999996</v>
      </c>
      <c r="S52" s="80">
        <v>0</v>
      </c>
      <c r="T52" s="78">
        <f>SUMPRODUCT(LTA!F52:AJ52,LTA!F$101:AJ$101,LTA!F$104:AJ$104)</f>
        <v>144.05000000000001</v>
      </c>
      <c r="U52" s="78">
        <f>SUMPRODUCT(LTA!F52:AJ52,LTA!F$102:AJ$102,LTA!F$104:AJ$104)</f>
        <v>117.43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14.14</v>
      </c>
      <c r="AB52" s="117">
        <f>-STOA!O52</f>
        <v>-85</v>
      </c>
      <c r="AC52">
        <f t="shared" si="0"/>
        <v>11.284730560281517</v>
      </c>
      <c r="AD52">
        <f t="shared" si="1"/>
        <v>1050.0944208988128</v>
      </c>
      <c r="AE52">
        <f>'IDT-1'!C52</f>
        <v>0</v>
      </c>
      <c r="AF52" s="26"/>
      <c r="AG52">
        <f t="shared" si="2"/>
        <v>1050.0944208988128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-25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6.6711784409256998</v>
      </c>
      <c r="F53">
        <f>GT_Spot!Q53</f>
        <v>0</v>
      </c>
      <c r="G53">
        <f>PPCL_NG!Q53</f>
        <v>20.89</v>
      </c>
      <c r="H53">
        <f>PPCL_Spot!Q53</f>
        <v>21.67</v>
      </c>
      <c r="I53">
        <f>Bawana_NG!Q53</f>
        <v>49.92</v>
      </c>
      <c r="J53">
        <f>Bawana_RLNG!Q53</f>
        <v>0</v>
      </c>
      <c r="K53">
        <f>Bawana_Spot!Q53</f>
        <v>22.478145061473718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667.33525714669463</v>
      </c>
      <c r="P53" s="77">
        <v>68.410000000000011</v>
      </c>
      <c r="Q53" s="77">
        <v>17.21</v>
      </c>
      <c r="R53" s="80">
        <v>23.749999999999996</v>
      </c>
      <c r="S53" s="80">
        <v>0</v>
      </c>
      <c r="T53" s="78">
        <f>SUMPRODUCT(LTA!F53:AJ53,LTA!F$101:AJ$101,LTA!F$104:AJ$104)</f>
        <v>144.70999999999998</v>
      </c>
      <c r="U53" s="78">
        <f>SUMPRODUCT(LTA!F53:AJ53,LTA!F$102:AJ$102,LTA!F$104:AJ$104)</f>
        <v>119.85000000000001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14.14</v>
      </c>
      <c r="AB53" s="117">
        <f>-STOA!O53</f>
        <v>-85</v>
      </c>
      <c r="AC53">
        <f t="shared" si="0"/>
        <v>11.201326424320582</v>
      </c>
      <c r="AD53">
        <f t="shared" si="1"/>
        <v>1070.8332542247736</v>
      </c>
      <c r="AE53">
        <f>'IDT-1'!C53</f>
        <v>0</v>
      </c>
      <c r="AF53" s="26"/>
      <c r="AG53">
        <f t="shared" si="2"/>
        <v>1070.8332542247736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6.6711784409256998</v>
      </c>
      <c r="F54">
        <f>GT_Spot!Q54</f>
        <v>0</v>
      </c>
      <c r="G54">
        <f>PPCL_NG!Q54</f>
        <v>20.89</v>
      </c>
      <c r="H54">
        <f>PPCL_Spot!Q54</f>
        <v>21.67</v>
      </c>
      <c r="I54">
        <f>Bawana_NG!Q54</f>
        <v>49.92</v>
      </c>
      <c r="J54">
        <f>Bawana_RLNG!Q54</f>
        <v>0</v>
      </c>
      <c r="K54">
        <f>Bawana_Spot!Q54</f>
        <v>22.478145061473718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670.59096869469465</v>
      </c>
      <c r="P54" s="77">
        <v>68.410000000000011</v>
      </c>
      <c r="Q54" s="77">
        <v>17.21</v>
      </c>
      <c r="R54" s="80">
        <v>23.749999999999996</v>
      </c>
      <c r="S54" s="80">
        <v>0</v>
      </c>
      <c r="T54" s="78">
        <f>SUMPRODUCT(LTA!F54:AJ54,LTA!F$101:AJ$101,LTA!F$104:AJ$104)</f>
        <v>145.49</v>
      </c>
      <c r="U54" s="78">
        <f>SUMPRODUCT(LTA!F54:AJ54,LTA!F$102:AJ$102,LTA!F$104:AJ$104)</f>
        <v>120.2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14.14</v>
      </c>
      <c r="AB54" s="117">
        <f>-STOA!O54</f>
        <v>-85</v>
      </c>
      <c r="AC54">
        <f t="shared" si="0"/>
        <v>11.417483236386889</v>
      </c>
      <c r="AD54">
        <f t="shared" si="1"/>
        <v>1055.0028089607072</v>
      </c>
      <c r="AE54">
        <f>'IDT-1'!C54</f>
        <v>0</v>
      </c>
      <c r="AF54" s="26"/>
      <c r="AG54">
        <f t="shared" si="2"/>
        <v>1055.0028089607072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6.6711784409256998</v>
      </c>
      <c r="F55">
        <f>GT_Spot!Q55</f>
        <v>0</v>
      </c>
      <c r="G55">
        <f>PPCL_NG!Q55</f>
        <v>20.89</v>
      </c>
      <c r="H55">
        <f>PPCL_Spot!Q55</f>
        <v>21.67</v>
      </c>
      <c r="I55">
        <f>Bawana_NG!Q55</f>
        <v>49.92</v>
      </c>
      <c r="J55">
        <f>Bawana_RLNG!Q55</f>
        <v>0</v>
      </c>
      <c r="K55">
        <f>Bawana_Spot!Q55</f>
        <v>22.478145061473718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667.58154452116912</v>
      </c>
      <c r="P55" s="77">
        <v>68.410000000000011</v>
      </c>
      <c r="Q55" s="77">
        <v>17.7</v>
      </c>
      <c r="R55" s="80">
        <v>23.749999999999996</v>
      </c>
      <c r="S55" s="80">
        <v>0</v>
      </c>
      <c r="T55" s="78">
        <f>SUMPRODUCT(LTA!F55:AJ55,LTA!F$101:AJ$101,LTA!F$104:AJ$104)</f>
        <v>146.55000000000001</v>
      </c>
      <c r="U55" s="78">
        <f>SUMPRODUCT(LTA!F55:AJ55,LTA!F$102:AJ$102,LTA!F$104:AJ$104)</f>
        <v>120.39000000000001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14.14</v>
      </c>
      <c r="AB55" s="117">
        <f>-STOA!O55</f>
        <v>-85</v>
      </c>
      <c r="AC55">
        <f t="shared" si="0"/>
        <v>11.717046766936702</v>
      </c>
      <c r="AD55">
        <f t="shared" si="1"/>
        <v>1018.4338212566321</v>
      </c>
      <c r="AE55">
        <f>'IDT-1'!C55</f>
        <v>0</v>
      </c>
      <c r="AF55" s="26"/>
      <c r="AG55">
        <f t="shared" si="2"/>
        <v>1018.4338212566321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6.6711784409256998</v>
      </c>
      <c r="F56">
        <f>GT_Spot!Q56</f>
        <v>0</v>
      </c>
      <c r="G56">
        <f>PPCL_NG!Q56</f>
        <v>20.89</v>
      </c>
      <c r="H56">
        <f>PPCL_Spot!Q56</f>
        <v>21.67</v>
      </c>
      <c r="I56">
        <f>Bawana_NG!Q56</f>
        <v>49.92</v>
      </c>
      <c r="J56">
        <f>Bawana_RLNG!Q56</f>
        <v>0</v>
      </c>
      <c r="K56">
        <f>Bawana_Spot!Q56</f>
        <v>22.478145061473718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673.34382687516916</v>
      </c>
      <c r="P56" s="77">
        <v>68.410000000000011</v>
      </c>
      <c r="Q56" s="77">
        <v>17.7</v>
      </c>
      <c r="R56" s="80">
        <v>23.749999999999996</v>
      </c>
      <c r="S56" s="80">
        <v>0</v>
      </c>
      <c r="T56" s="78">
        <f>SUMPRODUCT(LTA!F56:AJ56,LTA!F$101:AJ$101,LTA!F$104:AJ$104)</f>
        <v>144.88999999999999</v>
      </c>
      <c r="U56" s="78">
        <f>SUMPRODUCT(LTA!F56:AJ56,LTA!F$102:AJ$102,LTA!F$104:AJ$104)</f>
        <v>120.9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14.14</v>
      </c>
      <c r="AB56" s="117">
        <f>-STOA!O56</f>
        <v>-85</v>
      </c>
      <c r="AC56">
        <f t="shared" si="0"/>
        <v>11.80202548926288</v>
      </c>
      <c r="AD56">
        <f t="shared" si="1"/>
        <v>1017.9611248883059</v>
      </c>
      <c r="AE56">
        <f>'IDT-1'!C56</f>
        <v>0</v>
      </c>
      <c r="AF56" s="26"/>
      <c r="AG56">
        <f t="shared" si="2"/>
        <v>1017.9611248883059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-70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6.6711784409256998</v>
      </c>
      <c r="F57">
        <f>GT_Spot!Q57</f>
        <v>0</v>
      </c>
      <c r="G57">
        <f>PPCL_NG!Q57</f>
        <v>20.89</v>
      </c>
      <c r="H57">
        <f>PPCL_Spot!Q57</f>
        <v>21.67</v>
      </c>
      <c r="I57">
        <f>Bawana_NG!Q57</f>
        <v>49.92</v>
      </c>
      <c r="J57">
        <f>Bawana_RLNG!Q57</f>
        <v>0</v>
      </c>
      <c r="K57">
        <f>Bawana_Spot!Q57</f>
        <v>22.478145061473718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676.74392015116916</v>
      </c>
      <c r="P57" s="77">
        <v>68.410000000000011</v>
      </c>
      <c r="Q57" s="77">
        <v>17.7</v>
      </c>
      <c r="R57" s="80">
        <v>23.749999999999996</v>
      </c>
      <c r="S57" s="80">
        <v>0</v>
      </c>
      <c r="T57" s="78">
        <f>SUMPRODUCT(LTA!F57:AJ57,LTA!F$101:AJ$101,LTA!F$104:AJ$104)</f>
        <v>144.79000000000002</v>
      </c>
      <c r="U57" s="78">
        <f>SUMPRODUCT(LTA!F57:AJ57,LTA!F$102:AJ$102,LTA!F$104:AJ$104)</f>
        <v>121.57000000000001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14.14</v>
      </c>
      <c r="AB57" s="117">
        <f>-STOA!O57</f>
        <v>-85</v>
      </c>
      <c r="AC57">
        <f t="shared" si="0"/>
        <v>11.659399759647773</v>
      </c>
      <c r="AD57">
        <f t="shared" si="1"/>
        <v>1042.0738438939209</v>
      </c>
      <c r="AE57">
        <f>'IDT-1'!C57</f>
        <v>0</v>
      </c>
      <c r="AF57" s="26"/>
      <c r="AG57">
        <f t="shared" si="2"/>
        <v>1042.0738438939209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4.9476317023604812</v>
      </c>
      <c r="F58">
        <f>GT_Spot!Q58</f>
        <v>0</v>
      </c>
      <c r="G58">
        <f>PPCL_NG!Q58</f>
        <v>20.89</v>
      </c>
      <c r="H58">
        <f>PPCL_Spot!Q58</f>
        <v>21.67</v>
      </c>
      <c r="I58">
        <f>Bawana_NG!Q58</f>
        <v>49.92</v>
      </c>
      <c r="J58">
        <f>Bawana_RLNG!Q58</f>
        <v>0</v>
      </c>
      <c r="K58">
        <f>Bawana_Spot!Q58</f>
        <v>22.478145061473718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680.18455665316924</v>
      </c>
      <c r="P58" s="77">
        <v>68.410000000000011</v>
      </c>
      <c r="Q58" s="77">
        <v>17.7</v>
      </c>
      <c r="R58" s="80">
        <v>23.749999999999996</v>
      </c>
      <c r="S58" s="80">
        <v>0</v>
      </c>
      <c r="T58" s="78">
        <f>SUMPRODUCT(LTA!F58:AJ58,LTA!F$101:AJ$101,LTA!F$104:AJ$104)</f>
        <v>144.29000000000002</v>
      </c>
      <c r="U58" s="78">
        <f>SUMPRODUCT(LTA!F58:AJ58,LTA!F$102:AJ$102,LTA!F$104:AJ$104)</f>
        <v>122.59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14.14</v>
      </c>
      <c r="AB58" s="117">
        <f>-STOA!O58</f>
        <v>-85</v>
      </c>
      <c r="AC58">
        <f t="shared" si="0"/>
        <v>11.54591423673307</v>
      </c>
      <c r="AD58">
        <f t="shared" si="1"/>
        <v>1059.4244191802704</v>
      </c>
      <c r="AE58">
        <f>'IDT-1'!C58</f>
        <v>0</v>
      </c>
      <c r="AF58" s="26"/>
      <c r="AG58">
        <f t="shared" si="2"/>
        <v>1059.4244191802704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13.27321875</v>
      </c>
      <c r="F59">
        <f>GT_Spot!Q59</f>
        <v>0</v>
      </c>
      <c r="G59">
        <f>PPCL_NG!Q59</f>
        <v>20.89</v>
      </c>
      <c r="H59">
        <f>PPCL_Spot!Q59</f>
        <v>29.73</v>
      </c>
      <c r="I59">
        <f>Bawana_NG!Q59</f>
        <v>49.92</v>
      </c>
      <c r="J59">
        <f>Bawana_RLNG!Q59</f>
        <v>0</v>
      </c>
      <c r="K59">
        <f>Bawana_Spot!Q59</f>
        <v>22.478145061473718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688.34313404323279</v>
      </c>
      <c r="P59" s="77">
        <v>68.410000000000011</v>
      </c>
      <c r="Q59" s="77">
        <v>17.7</v>
      </c>
      <c r="R59" s="80">
        <v>23.749999999999996</v>
      </c>
      <c r="S59" s="80">
        <v>0</v>
      </c>
      <c r="T59" s="78">
        <f>SUMPRODUCT(LTA!F59:AJ59,LTA!F$101:AJ$101,LTA!F$104:AJ$104)</f>
        <v>143.14999999999998</v>
      </c>
      <c r="U59" s="78">
        <f>SUMPRODUCT(LTA!F59:AJ59,LTA!F$102:AJ$102,LTA!F$104:AJ$104)</f>
        <v>124.22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14.14</v>
      </c>
      <c r="AB59" s="117">
        <f>-STOA!O59</f>
        <v>-85</v>
      </c>
      <c r="AC59">
        <f t="shared" si="0"/>
        <v>11.677433608562904</v>
      </c>
      <c r="AD59">
        <f t="shared" si="1"/>
        <v>1094.3270642461437</v>
      </c>
      <c r="AE59">
        <f>'IDT-1'!C59</f>
        <v>0</v>
      </c>
      <c r="AF59" s="26"/>
      <c r="AG59">
        <f t="shared" si="2"/>
        <v>1094.3270642461437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13.27321875</v>
      </c>
      <c r="F60">
        <f>GT_Spot!Q60</f>
        <v>0</v>
      </c>
      <c r="G60">
        <f>PPCL_NG!Q60</f>
        <v>20.89</v>
      </c>
      <c r="H60">
        <f>PPCL_Spot!Q60</f>
        <v>29.73</v>
      </c>
      <c r="I60">
        <f>Bawana_NG!Q60</f>
        <v>49.92</v>
      </c>
      <c r="J60">
        <f>Bawana_RLNG!Q60</f>
        <v>0</v>
      </c>
      <c r="K60">
        <f>Bawana_Spot!Q60</f>
        <v>22.478145061473718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688.34045993123277</v>
      </c>
      <c r="P60" s="77">
        <v>68.410000000000011</v>
      </c>
      <c r="Q60" s="77">
        <v>17.7</v>
      </c>
      <c r="R60" s="80">
        <v>23.749999999999996</v>
      </c>
      <c r="S60" s="80">
        <v>0</v>
      </c>
      <c r="T60" s="78">
        <f>SUMPRODUCT(LTA!F60:AJ60,LTA!F$101:AJ$101,LTA!F$104:AJ$104)</f>
        <v>142.93</v>
      </c>
      <c r="U60" s="78">
        <f>SUMPRODUCT(LTA!F60:AJ60,LTA!F$102:AJ$102,LTA!F$104:AJ$104)</f>
        <v>124.79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14.14</v>
      </c>
      <c r="AB60" s="117">
        <f>-STOA!O60</f>
        <v>-85</v>
      </c>
      <c r="AC60">
        <f t="shared" si="0"/>
        <v>11.458536888322421</v>
      </c>
      <c r="AD60">
        <f t="shared" si="1"/>
        <v>1119.8932868543841</v>
      </c>
      <c r="AE60">
        <f>'IDT-1'!C60</f>
        <v>0</v>
      </c>
      <c r="AF60" s="26"/>
      <c r="AG60">
        <f t="shared" si="2"/>
        <v>1119.8932868543841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13.27321875</v>
      </c>
      <c r="F61">
        <f>GT_Spot!Q61</f>
        <v>0</v>
      </c>
      <c r="G61">
        <f>PPCL_NG!Q61</f>
        <v>20.89</v>
      </c>
      <c r="H61">
        <f>PPCL_Spot!Q61</f>
        <v>29.73</v>
      </c>
      <c r="I61">
        <f>Bawana_NG!Q61</f>
        <v>49.92</v>
      </c>
      <c r="J61">
        <f>Bawana_RLNG!Q61</f>
        <v>0</v>
      </c>
      <c r="K61">
        <f>Bawana_Spot!Q61</f>
        <v>22.478145061473718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691.75740354615357</v>
      </c>
      <c r="P61" s="77">
        <v>68.410000000000011</v>
      </c>
      <c r="Q61" s="77">
        <v>17.7</v>
      </c>
      <c r="R61" s="80">
        <v>23.749999999999996</v>
      </c>
      <c r="S61" s="80">
        <v>0</v>
      </c>
      <c r="T61" s="78">
        <f>SUMPRODUCT(LTA!F61:AJ61,LTA!F$101:AJ$101,LTA!F$104:AJ$104)</f>
        <v>140.39999999999998</v>
      </c>
      <c r="U61" s="78">
        <f>SUMPRODUCT(LTA!F61:AJ61,LTA!F$102:AJ$102,LTA!F$104:AJ$104)</f>
        <v>125.62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14.14</v>
      </c>
      <c r="AB61" s="117">
        <f>-STOA!O61</f>
        <v>-85</v>
      </c>
      <c r="AC61">
        <f t="shared" si="0"/>
        <v>11.601421992133723</v>
      </c>
      <c r="AD61">
        <f t="shared" si="1"/>
        <v>1135.9873453654936</v>
      </c>
      <c r="AE61">
        <f>'IDT-1'!C61</f>
        <v>0</v>
      </c>
      <c r="AF61" s="26"/>
      <c r="AG61">
        <f t="shared" si="2"/>
        <v>1135.9873453654936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14.52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13.27321875</v>
      </c>
      <c r="F62">
        <f>GT_Spot!Q62</f>
        <v>0</v>
      </c>
      <c r="G62">
        <f>PPCL_NG!Q62</f>
        <v>20.89</v>
      </c>
      <c r="H62">
        <f>PPCL_Spot!Q62</f>
        <v>29.73</v>
      </c>
      <c r="I62">
        <f>Bawana_NG!Q62</f>
        <v>49.92</v>
      </c>
      <c r="J62">
        <f>Bawana_RLNG!Q62</f>
        <v>0</v>
      </c>
      <c r="K62">
        <f>Bawana_Spot!Q62</f>
        <v>22.478145061473718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697.96838949708206</v>
      </c>
      <c r="P62" s="77">
        <v>68.410000000000011</v>
      </c>
      <c r="Q62" s="77">
        <v>17.7</v>
      </c>
      <c r="R62" s="80">
        <v>23.749999999999996</v>
      </c>
      <c r="S62" s="80">
        <v>0</v>
      </c>
      <c r="T62" s="78">
        <f>SUMPRODUCT(LTA!F62:AJ62,LTA!F$101:AJ$101,LTA!F$104:AJ$104)</f>
        <v>137.88999999999999</v>
      </c>
      <c r="U62" s="78">
        <f>SUMPRODUCT(LTA!F62:AJ62,LTA!F$102:AJ$102,LTA!F$104:AJ$104)</f>
        <v>125.86000000000001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0.1</v>
      </c>
      <c r="Z62" s="75">
        <f>IEX!O62</f>
        <v>0</v>
      </c>
      <c r="AA62" s="117">
        <f>STOA!I62</f>
        <v>12.940000000000001</v>
      </c>
      <c r="AB62" s="117">
        <f>-STOA!O62</f>
        <v>-85</v>
      </c>
      <c r="AC62">
        <f t="shared" si="0"/>
        <v>11.625190668501896</v>
      </c>
      <c r="AD62">
        <f t="shared" si="1"/>
        <v>1138.6645626400541</v>
      </c>
      <c r="AE62">
        <f>'IDT-1'!C62</f>
        <v>0</v>
      </c>
      <c r="AF62" s="26"/>
      <c r="AG62">
        <f t="shared" si="2"/>
        <v>1138.6645626400541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14.38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15.48871875</v>
      </c>
      <c r="F63">
        <f>GT_Spot!Q63</f>
        <v>0</v>
      </c>
      <c r="G63">
        <f>PPCL_NG!Q63</f>
        <v>20.89</v>
      </c>
      <c r="H63">
        <f>PPCL_Spot!Q63</f>
        <v>29.73</v>
      </c>
      <c r="I63">
        <f>Bawana_NG!Q63</f>
        <v>49.92</v>
      </c>
      <c r="J63">
        <f>Bawana_RLNG!Q63</f>
        <v>0</v>
      </c>
      <c r="K63">
        <f>Bawana_Spot!Q63</f>
        <v>30.9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701.62953507812301</v>
      </c>
      <c r="P63" s="77">
        <v>68.410000000000011</v>
      </c>
      <c r="Q63" s="77">
        <v>17.7</v>
      </c>
      <c r="R63" s="80">
        <v>23.749999999999996</v>
      </c>
      <c r="S63" s="80">
        <v>0</v>
      </c>
      <c r="T63" s="78">
        <f>SUMPRODUCT(LTA!F63:AJ63,LTA!F$101:AJ$101,LTA!F$104:AJ$104)</f>
        <v>134.39999999999998</v>
      </c>
      <c r="U63" s="78">
        <f>SUMPRODUCT(LTA!F63:AJ63,LTA!F$102:AJ$102,LTA!F$104:AJ$104)</f>
        <v>126.04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4.7300000000000004</v>
      </c>
      <c r="Z63" s="75">
        <f>IEX!O63</f>
        <v>0</v>
      </c>
      <c r="AA63" s="117">
        <f>STOA!I63</f>
        <v>12.64</v>
      </c>
      <c r="AB63" s="117">
        <f>-STOA!O63</f>
        <v>-85</v>
      </c>
      <c r="AC63">
        <f t="shared" si="0"/>
        <v>11.977909385907017</v>
      </c>
      <c r="AD63">
        <f t="shared" si="1"/>
        <v>1148.2603444422161</v>
      </c>
      <c r="AE63">
        <f>'IDT-1'!C63</f>
        <v>0</v>
      </c>
      <c r="AF63" s="26"/>
      <c r="AG63">
        <f t="shared" si="2"/>
        <v>1148.2603444422161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-15</v>
      </c>
      <c r="AM63" s="75">
        <f>RTM_PXI!I63</f>
        <v>0</v>
      </c>
      <c r="AN63" s="75">
        <f>RTM_PXI!O63</f>
        <v>0</v>
      </c>
      <c r="AO63" s="192">
        <f>GDAM_IEX!I63</f>
        <v>24.01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15.48871875</v>
      </c>
      <c r="F64">
        <f>GT_Spot!Q64</f>
        <v>0</v>
      </c>
      <c r="G64">
        <f>PPCL_NG!Q64</f>
        <v>20.89</v>
      </c>
      <c r="H64">
        <f>PPCL_Spot!Q64</f>
        <v>29.73</v>
      </c>
      <c r="I64">
        <f>Bawana_NG!Q64</f>
        <v>49.92</v>
      </c>
      <c r="J64">
        <f>Bawana_RLNG!Q64</f>
        <v>0</v>
      </c>
      <c r="K64">
        <f>Bawana_Spot!Q64</f>
        <v>30.9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701.63170347612311</v>
      </c>
      <c r="P64" s="77">
        <v>68.410000000000011</v>
      </c>
      <c r="Q64" s="77">
        <v>17.7</v>
      </c>
      <c r="R64" s="80">
        <v>23.749999999999996</v>
      </c>
      <c r="S64" s="80">
        <v>0</v>
      </c>
      <c r="T64" s="78">
        <f>SUMPRODUCT(LTA!F64:AJ64,LTA!F$101:AJ$101,LTA!F$104:AJ$104)</f>
        <v>128.63</v>
      </c>
      <c r="U64" s="78">
        <f>SUMPRODUCT(LTA!F64:AJ64,LTA!F$102:AJ$102,LTA!F$104:AJ$104)</f>
        <v>126.52000000000001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9.69</v>
      </c>
      <c r="Z64" s="75">
        <f>IEX!O64</f>
        <v>0</v>
      </c>
      <c r="AA64" s="117">
        <f>STOA!I64</f>
        <v>11.74</v>
      </c>
      <c r="AB64" s="117">
        <f>-STOA!O64</f>
        <v>-85</v>
      </c>
      <c r="AC64">
        <f t="shared" si="0"/>
        <v>11.911196554976485</v>
      </c>
      <c r="AD64">
        <f t="shared" si="1"/>
        <v>1170.8792256711467</v>
      </c>
      <c r="AE64">
        <f>'IDT-1'!C64</f>
        <v>0</v>
      </c>
      <c r="AF64" s="26"/>
      <c r="AG64">
        <f t="shared" si="2"/>
        <v>1170.8792256711467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32.79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13.51059375</v>
      </c>
      <c r="F65">
        <f>GT_Spot!Q65</f>
        <v>0</v>
      </c>
      <c r="G65">
        <f>PPCL_NG!Q65</f>
        <v>20.89</v>
      </c>
      <c r="H65">
        <f>PPCL_Spot!Q65</f>
        <v>29.73</v>
      </c>
      <c r="I65">
        <f>Bawana_NG!Q65</f>
        <v>49.92</v>
      </c>
      <c r="J65">
        <f>Bawana_RLNG!Q65</f>
        <v>0</v>
      </c>
      <c r="K65">
        <f>Bawana_Spot!Q65</f>
        <v>30.9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700.58745435812307</v>
      </c>
      <c r="P65" s="77">
        <v>68.410000000000011</v>
      </c>
      <c r="Q65" s="77">
        <v>17.7</v>
      </c>
      <c r="R65" s="80">
        <v>23.749999999999996</v>
      </c>
      <c r="S65" s="80">
        <v>0</v>
      </c>
      <c r="T65" s="78">
        <f>SUMPRODUCT(LTA!F65:AJ65,LTA!F$101:AJ$101,LTA!F$104:AJ$104)</f>
        <v>121.72</v>
      </c>
      <c r="U65" s="78">
        <f>SUMPRODUCT(LTA!F65:AJ65,LTA!F$102:AJ$102,LTA!F$104:AJ$104)</f>
        <v>127.34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15.51</v>
      </c>
      <c r="Z65" s="75">
        <f>IEX!O65</f>
        <v>0</v>
      </c>
      <c r="AA65" s="117">
        <f>STOA!I65</f>
        <v>10.540000000000001</v>
      </c>
      <c r="AB65" s="117">
        <f>-STOA!O65</f>
        <v>-85</v>
      </c>
      <c r="AC65">
        <f t="shared" si="0"/>
        <v>12.060071662738084</v>
      </c>
      <c r="AD65">
        <f t="shared" si="1"/>
        <v>1187.6479764453848</v>
      </c>
      <c r="AE65">
        <f>'IDT-1'!C65</f>
        <v>0</v>
      </c>
      <c r="AF65" s="26"/>
      <c r="AG65">
        <f t="shared" si="2"/>
        <v>1187.6479764453848</v>
      </c>
      <c r="AI65" s="75">
        <f>PXIL!I65</f>
        <v>0</v>
      </c>
      <c r="AJ65" s="75">
        <f>PXIL!O65</f>
        <v>0</v>
      </c>
      <c r="AK65" s="75">
        <f>RTM_IEX!I65</f>
        <v>19.36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34.840000000000003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13.51059375</v>
      </c>
      <c r="F66">
        <f>GT_Spot!Q66</f>
        <v>0</v>
      </c>
      <c r="G66">
        <f>PPCL_NG!Q66</f>
        <v>20.89</v>
      </c>
      <c r="H66">
        <f>PPCL_Spot!Q66</f>
        <v>29.73</v>
      </c>
      <c r="I66">
        <f>Bawana_NG!Q66</f>
        <v>49.92</v>
      </c>
      <c r="J66">
        <f>Bawana_RLNG!Q66</f>
        <v>0</v>
      </c>
      <c r="K66">
        <f>Bawana_Spot!Q66</f>
        <v>30.9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706.07768228853581</v>
      </c>
      <c r="P66" s="77">
        <v>68.410000000000011</v>
      </c>
      <c r="Q66" s="77">
        <v>17.7</v>
      </c>
      <c r="R66" s="80">
        <v>23.749999999999996</v>
      </c>
      <c r="S66" s="80">
        <v>0</v>
      </c>
      <c r="T66" s="78">
        <f>SUMPRODUCT(LTA!F66:AJ66,LTA!F$101:AJ$101,LTA!F$104:AJ$104)</f>
        <v>114.58999999999999</v>
      </c>
      <c r="U66" s="78">
        <f>SUMPRODUCT(LTA!F66:AJ66,LTA!F$102:AJ$102,LTA!F$104:AJ$104)</f>
        <v>127.23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17.940000000000001</v>
      </c>
      <c r="Z66" s="75">
        <f>IEX!O66</f>
        <v>0</v>
      </c>
      <c r="AA66" s="117">
        <f>STOA!I66</f>
        <v>10.540000000000001</v>
      </c>
      <c r="AB66" s="117">
        <f>-STOA!O66</f>
        <v>-85</v>
      </c>
      <c r="AC66">
        <f t="shared" si="0"/>
        <v>11.986857668525717</v>
      </c>
      <c r="AD66">
        <f t="shared" si="1"/>
        <v>1179.4014183700101</v>
      </c>
      <c r="AE66">
        <f>'IDT-1'!C66</f>
        <v>0</v>
      </c>
      <c r="AF66" s="26"/>
      <c r="AG66">
        <f t="shared" si="2"/>
        <v>1179.4014183700101</v>
      </c>
      <c r="AI66" s="75">
        <f>PXIL!I66</f>
        <v>0</v>
      </c>
      <c r="AJ66" s="75">
        <f>PXIL!O66</f>
        <v>0</v>
      </c>
      <c r="AK66" s="75">
        <f>RTM_IEX!I66</f>
        <v>9.68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35.520000000000003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13.51059375</v>
      </c>
      <c r="F67">
        <f>GT_Spot!Q67</f>
        <v>0</v>
      </c>
      <c r="G67">
        <f>PPCL_NG!Q67</f>
        <v>20.89</v>
      </c>
      <c r="H67">
        <f>PPCL_Spot!Q67</f>
        <v>29.73</v>
      </c>
      <c r="I67">
        <f>Bawana_NG!Q67</f>
        <v>49.92</v>
      </c>
      <c r="J67">
        <f>Bawana_RLNG!Q67</f>
        <v>0</v>
      </c>
      <c r="K67">
        <f>Bawana_Spot!Q67</f>
        <v>30.9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705.13787513421823</v>
      </c>
      <c r="P67" s="77">
        <v>68.410000000000011</v>
      </c>
      <c r="Q67" s="77">
        <v>17.7</v>
      </c>
      <c r="R67" s="80">
        <v>23.749999999999996</v>
      </c>
      <c r="S67" s="80">
        <v>0</v>
      </c>
      <c r="T67" s="78">
        <f>SUMPRODUCT(LTA!F67:AJ67,LTA!F$101:AJ$101,LTA!F$104:AJ$104)</f>
        <v>105.94</v>
      </c>
      <c r="U67" s="78">
        <f>SUMPRODUCT(LTA!F67:AJ67,LTA!F$102:AJ$102,LTA!F$104:AJ$104)</f>
        <v>127.30000000000001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33.35</v>
      </c>
      <c r="Z67" s="75">
        <f>IEX!O67</f>
        <v>0</v>
      </c>
      <c r="AA67" s="117">
        <f>STOA!I67</f>
        <v>9.64</v>
      </c>
      <c r="AB67" s="117">
        <f>-STOA!O67</f>
        <v>-85</v>
      </c>
      <c r="AC67">
        <f t="shared" si="0"/>
        <v>11.971987365567722</v>
      </c>
      <c r="AD67">
        <f t="shared" si="1"/>
        <v>1177.7264815186504</v>
      </c>
      <c r="AE67">
        <f>'IDT-1'!C67</f>
        <v>0</v>
      </c>
      <c r="AF67" s="26"/>
      <c r="AG67">
        <f t="shared" si="2"/>
        <v>1177.7264815186504</v>
      </c>
      <c r="AI67" s="75">
        <f>PXIL!I67</f>
        <v>0</v>
      </c>
      <c r="AJ67" s="75">
        <f>PXIL!O67</f>
        <v>0</v>
      </c>
      <c r="AK67" s="75">
        <f>RTM_IEX!I67</f>
        <v>14.52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24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13.51059375</v>
      </c>
      <c r="F68">
        <f>GT_Spot!Q68</f>
        <v>0</v>
      </c>
      <c r="G68">
        <f>PPCL_NG!Q68</f>
        <v>20.89</v>
      </c>
      <c r="H68">
        <f>PPCL_Spot!Q68</f>
        <v>29.73</v>
      </c>
      <c r="I68">
        <f>Bawana_NG!Q68</f>
        <v>49.92</v>
      </c>
      <c r="J68">
        <f>Bawana_RLNG!Q68</f>
        <v>0</v>
      </c>
      <c r="K68">
        <f>Bawana_Spot!Q68</f>
        <v>30.9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705.13064731021825</v>
      </c>
      <c r="P68" s="77">
        <v>68.410000000000011</v>
      </c>
      <c r="Q68" s="77">
        <v>17.7</v>
      </c>
      <c r="R68" s="80">
        <v>23.749999999999996</v>
      </c>
      <c r="S68" s="80">
        <v>0</v>
      </c>
      <c r="T68" s="78">
        <f>SUMPRODUCT(LTA!F68:AJ68,LTA!F$101:AJ$101,LTA!F$104:AJ$104)</f>
        <v>95.289999999999992</v>
      </c>
      <c r="U68" s="78">
        <f>SUMPRODUCT(LTA!F68:AJ68,LTA!F$102:AJ$102,LTA!F$104:AJ$104)</f>
        <v>127.18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36.28</v>
      </c>
      <c r="Z68" s="75">
        <f>IEX!O68</f>
        <v>0</v>
      </c>
      <c r="AA68" s="117">
        <f>STOA!I68</f>
        <v>8.44</v>
      </c>
      <c r="AB68" s="117">
        <f>-STOA!O68</f>
        <v>-85</v>
      </c>
      <c r="AC68">
        <f t="shared" ref="AC68:AC98" si="3">SUMIF(B68:AB68,"&gt;0")*$AC$2-SUMIF(B68:AB68,"&lt;0")*($AC$2/(1-$AC$2))+SUMIF(AI68:AR68,"&gt;0")*$AC$2-SUMIF(AI68:AR68,"&lt;0")*($AC$2/(1-$AC$2))</f>
        <v>11.951155760716526</v>
      </c>
      <c r="AD68">
        <f t="shared" ref="AD68:AD98" si="4">SUM(B68:AB68,AI68:AR68)-AC68</f>
        <v>1175.3800852995018</v>
      </c>
      <c r="AE68">
        <f>'IDT-1'!C68</f>
        <v>0</v>
      </c>
      <c r="AF68" s="26"/>
      <c r="AG68">
        <f t="shared" ref="AG68:AG98" si="5">SUM(AD68:AF68)</f>
        <v>1175.3800852995018</v>
      </c>
      <c r="AI68" s="75">
        <f>PXIL!I68</f>
        <v>0</v>
      </c>
      <c r="AJ68" s="75">
        <f>PXIL!O68</f>
        <v>0</v>
      </c>
      <c r="AK68" s="75">
        <f>RTM_IEX!I68</f>
        <v>21.29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23.91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11.906452116856741</v>
      </c>
      <c r="F69">
        <f>GT_Spot!Q69</f>
        <v>0</v>
      </c>
      <c r="G69">
        <f>PPCL_NG!Q69</f>
        <v>20.89</v>
      </c>
      <c r="H69">
        <f>PPCL_Spot!Q69</f>
        <v>29.729999999999993</v>
      </c>
      <c r="I69">
        <f>Bawana_NG!Q69</f>
        <v>49.92</v>
      </c>
      <c r="J69">
        <f>Bawana_RLNG!Q69</f>
        <v>0</v>
      </c>
      <c r="K69">
        <f>Bawana_Spot!Q69</f>
        <v>30.9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709.27702789221814</v>
      </c>
      <c r="P69" s="77">
        <v>68.410000000000011</v>
      </c>
      <c r="Q69" s="77">
        <v>17.7</v>
      </c>
      <c r="R69" s="80">
        <v>23.5</v>
      </c>
      <c r="S69" s="80">
        <v>0</v>
      </c>
      <c r="T69" s="78">
        <f>SUMPRODUCT(LTA!F69:AJ69,LTA!F$101:AJ$101,LTA!F$104:AJ$104)</f>
        <v>84.23</v>
      </c>
      <c r="U69" s="78">
        <f>SUMPRODUCT(LTA!F69:AJ69,LTA!F$102:AJ$102,LTA!F$104:AJ$104)</f>
        <v>122.2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36.770000000000003</v>
      </c>
      <c r="Z69" s="75">
        <f>IEX!O69</f>
        <v>0</v>
      </c>
      <c r="AA69" s="117">
        <f>STOA!I69</f>
        <v>7.54</v>
      </c>
      <c r="AB69" s="117">
        <f>-STOA!O69</f>
        <v>-85</v>
      </c>
      <c r="AC69">
        <f t="shared" si="3"/>
        <v>11.644143463466463</v>
      </c>
      <c r="AD69">
        <f t="shared" si="4"/>
        <v>1140.7993365456084</v>
      </c>
      <c r="AE69">
        <f>'IDT-1'!C69</f>
        <v>0</v>
      </c>
      <c r="AF69" s="26"/>
      <c r="AG69">
        <f t="shared" si="5"/>
        <v>1140.7993365456084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24.47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11.906452116856741</v>
      </c>
      <c r="F70">
        <f>GT_Spot!Q70</f>
        <v>0</v>
      </c>
      <c r="G70">
        <f>PPCL_NG!Q70</f>
        <v>20.89</v>
      </c>
      <c r="H70">
        <f>PPCL_Spot!Q70</f>
        <v>29.729999999999993</v>
      </c>
      <c r="I70">
        <f>Bawana_NG!Q70</f>
        <v>49.92</v>
      </c>
      <c r="J70">
        <f>Bawana_RLNG!Q70</f>
        <v>0</v>
      </c>
      <c r="K70">
        <f>Bawana_Spot!Q70</f>
        <v>30.9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709.26763167021829</v>
      </c>
      <c r="P70" s="77">
        <v>68.410000000000011</v>
      </c>
      <c r="Q70" s="77">
        <v>17.7</v>
      </c>
      <c r="R70" s="80">
        <v>23.31</v>
      </c>
      <c r="S70" s="80">
        <v>0</v>
      </c>
      <c r="T70" s="78">
        <f>SUMPRODUCT(LTA!F70:AJ70,LTA!F$101:AJ$101,LTA!F$104:AJ$104)</f>
        <v>73.25</v>
      </c>
      <c r="U70" s="78">
        <f>SUMPRODUCT(LTA!F70:AJ70,LTA!F$102:AJ$102,LTA!F$104:AJ$104)</f>
        <v>121.92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38.450000000000003</v>
      </c>
      <c r="Z70" s="75">
        <f>IEX!O70</f>
        <v>0</v>
      </c>
      <c r="AA70" s="117">
        <f>STOA!I70</f>
        <v>6.9399999999999995</v>
      </c>
      <c r="AB70" s="117">
        <f>-STOA!O70</f>
        <v>-85</v>
      </c>
      <c r="AC70">
        <f t="shared" si="3"/>
        <v>11.767876776712864</v>
      </c>
      <c r="AD70">
        <f t="shared" si="4"/>
        <v>1154.7362070103623</v>
      </c>
      <c r="AE70">
        <f>'IDT-1'!C70</f>
        <v>0</v>
      </c>
      <c r="AF70" s="26"/>
      <c r="AG70">
        <f t="shared" si="5"/>
        <v>1154.7362070103623</v>
      </c>
      <c r="AI70" s="75">
        <f>PXIL!I70</f>
        <v>0</v>
      </c>
      <c r="AJ70" s="75">
        <f>PXIL!O70</f>
        <v>0</v>
      </c>
      <c r="AK70" s="75">
        <f>RTM_IEX!I70</f>
        <v>24.15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24.76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15.48871875</v>
      </c>
      <c r="F71">
        <f>GT_Spot!Q71</f>
        <v>0</v>
      </c>
      <c r="G71">
        <f>PPCL_NG!Q71</f>
        <v>20.89</v>
      </c>
      <c r="H71">
        <f>PPCL_Spot!Q71</f>
        <v>29.729999999999997</v>
      </c>
      <c r="I71">
        <f>Bawana_NG!Q71</f>
        <v>49.92</v>
      </c>
      <c r="J71">
        <f>Bawana_RLNG!Q71</f>
        <v>0</v>
      </c>
      <c r="K71">
        <f>Bawana_Spot!Q71</f>
        <v>51.28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708.0252131712241</v>
      </c>
      <c r="P71" s="77">
        <v>68.410000000000011</v>
      </c>
      <c r="Q71" s="77">
        <v>17.7</v>
      </c>
      <c r="R71" s="80">
        <v>23.153985195386472</v>
      </c>
      <c r="S71" s="80">
        <v>0</v>
      </c>
      <c r="T71" s="78">
        <f>SUMPRODUCT(LTA!F71:AJ71,LTA!F$101:AJ$101,LTA!F$104:AJ$104)</f>
        <v>63.38</v>
      </c>
      <c r="U71" s="78">
        <f>SUMPRODUCT(LTA!F71:AJ71,LTA!F$102:AJ$102,LTA!F$104:AJ$104)</f>
        <v>121.51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28.1</v>
      </c>
      <c r="Z71" s="75">
        <f>IEX!O71</f>
        <v>0</v>
      </c>
      <c r="AA71" s="117">
        <f>STOA!I71</f>
        <v>16.690000000000001</v>
      </c>
      <c r="AB71" s="117">
        <f>-STOA!O71</f>
        <v>-85</v>
      </c>
      <c r="AC71">
        <f t="shared" si="3"/>
        <v>11.618574510012776</v>
      </c>
      <c r="AD71">
        <f t="shared" si="4"/>
        <v>1137.9193426065976</v>
      </c>
      <c r="AE71">
        <f>'IDT-1'!C71</f>
        <v>0</v>
      </c>
      <c r="AF71" s="26"/>
      <c r="AG71">
        <f t="shared" si="5"/>
        <v>1137.9193426065976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20.260000000000002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15.48871875</v>
      </c>
      <c r="F72">
        <f>GT_Spot!Q72</f>
        <v>0</v>
      </c>
      <c r="G72">
        <f>PPCL_NG!Q72</f>
        <v>20.89</v>
      </c>
      <c r="H72">
        <f>PPCL_Spot!Q72</f>
        <v>29.729999999999997</v>
      </c>
      <c r="I72">
        <f>Bawana_NG!Q72</f>
        <v>49.92</v>
      </c>
      <c r="J72">
        <f>Bawana_RLNG!Q72</f>
        <v>0</v>
      </c>
      <c r="K72">
        <f>Bawana_Spot!Q72</f>
        <v>51.28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707.99673519922408</v>
      </c>
      <c r="P72" s="77">
        <v>68.410000000000011</v>
      </c>
      <c r="Q72" s="77">
        <v>17.7</v>
      </c>
      <c r="R72" s="80">
        <v>25.619999999999997</v>
      </c>
      <c r="S72" s="80">
        <v>0</v>
      </c>
      <c r="T72" s="78">
        <f>SUMPRODUCT(LTA!F72:AJ72,LTA!F$101:AJ$101,LTA!F$104:AJ$104)</f>
        <v>52.44</v>
      </c>
      <c r="U72" s="78">
        <f>SUMPRODUCT(LTA!F72:AJ72,LTA!F$102:AJ$102,LTA!F$104:AJ$104)</f>
        <v>121.37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35.4</v>
      </c>
      <c r="Z72" s="75">
        <f>IEX!O72</f>
        <v>0</v>
      </c>
      <c r="AA72" s="117">
        <f>STOA!I72</f>
        <v>15.490000000000002</v>
      </c>
      <c r="AB72" s="117">
        <f>-STOA!O72</f>
        <v>-85</v>
      </c>
      <c r="AC72">
        <f t="shared" si="3"/>
        <v>11.69175810936173</v>
      </c>
      <c r="AD72">
        <f t="shared" si="4"/>
        <v>1126.0736958398625</v>
      </c>
      <c r="AE72">
        <f>'IDT-1'!C72</f>
        <v>0</v>
      </c>
      <c r="AF72" s="26"/>
      <c r="AG72">
        <f t="shared" si="5"/>
        <v>1126.0736958398625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</v>
      </c>
      <c r="AM72" s="75">
        <f>RTM_PXI!I72</f>
        <v>0</v>
      </c>
      <c r="AN72" s="75">
        <f>RTM_PXI!O72</f>
        <v>0</v>
      </c>
      <c r="AO72" s="192">
        <f>GDAM_IEX!I72</f>
        <v>21.03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15.48871875</v>
      </c>
      <c r="F73">
        <f>GT_Spot!Q73</f>
        <v>0</v>
      </c>
      <c r="G73">
        <f>PPCL_NG!Q73</f>
        <v>20.89</v>
      </c>
      <c r="H73">
        <f>PPCL_Spot!Q73</f>
        <v>29.73</v>
      </c>
      <c r="I73">
        <f>Bawana_NG!Q73</f>
        <v>49.92</v>
      </c>
      <c r="J73">
        <f>Bawana_RLNG!Q73</f>
        <v>0</v>
      </c>
      <c r="K73">
        <f>Bawana_Spot!Q73</f>
        <v>51.51822350953416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702.05286349933567</v>
      </c>
      <c r="P73" s="77">
        <v>68.410000000000011</v>
      </c>
      <c r="Q73" s="77">
        <v>17.7</v>
      </c>
      <c r="R73" s="80">
        <v>12.88</v>
      </c>
      <c r="S73" s="80">
        <v>0</v>
      </c>
      <c r="T73" s="78">
        <f>SUMPRODUCT(LTA!F73:AJ73,LTA!F$101:AJ$101,LTA!F$104:AJ$104)</f>
        <v>42.17</v>
      </c>
      <c r="U73" s="78">
        <f>SUMPRODUCT(LTA!F73:AJ73,LTA!F$102:AJ$102,LTA!F$104:AJ$104)</f>
        <v>126.71000000000001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45.17</v>
      </c>
      <c r="Z73" s="75">
        <f>IEX!O73</f>
        <v>0</v>
      </c>
      <c r="AA73" s="117">
        <f>STOA!I73</f>
        <v>14.290000000000001</v>
      </c>
      <c r="AB73" s="117">
        <f>-STOA!O73</f>
        <v>-85</v>
      </c>
      <c r="AC73">
        <f t="shared" si="3"/>
        <v>11.485887130064656</v>
      </c>
      <c r="AD73">
        <f t="shared" si="4"/>
        <v>1122.9739186288052</v>
      </c>
      <c r="AE73">
        <f>'IDT-1'!C73</f>
        <v>0</v>
      </c>
      <c r="AF73" s="26"/>
      <c r="AG73">
        <f t="shared" si="5"/>
        <v>1122.9739186288052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22.53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15.48871875</v>
      </c>
      <c r="F74">
        <f>GT_Spot!Q74</f>
        <v>0</v>
      </c>
      <c r="G74">
        <f>PPCL_NG!Q74</f>
        <v>20.89</v>
      </c>
      <c r="H74">
        <f>PPCL_Spot!Q74</f>
        <v>29.729999999999993</v>
      </c>
      <c r="I74">
        <f>Bawana_NG!Q74</f>
        <v>49.92</v>
      </c>
      <c r="J74">
        <f>Bawana_RLNG!Q74</f>
        <v>0</v>
      </c>
      <c r="K74">
        <f>Bawana_Spot!Q74</f>
        <v>51.51822350953416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701.80017109133564</v>
      </c>
      <c r="P74" s="77">
        <v>68.410000000000011</v>
      </c>
      <c r="Q74" s="77">
        <v>17.7</v>
      </c>
      <c r="R74" s="80">
        <v>5</v>
      </c>
      <c r="S74" s="80">
        <v>0</v>
      </c>
      <c r="T74" s="78">
        <f>SUMPRODUCT(LTA!F74:AJ74,LTA!F$101:AJ$101,LTA!F$104:AJ$104)</f>
        <v>30.36</v>
      </c>
      <c r="U74" s="78">
        <f>SUMPRODUCT(LTA!F74:AJ74,LTA!F$102:AJ$102,LTA!F$104:AJ$104)</f>
        <v>126.05000000000001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49.91</v>
      </c>
      <c r="Z74" s="75">
        <f>IEX!O74</f>
        <v>0</v>
      </c>
      <c r="AA74" s="117">
        <f>STOA!I74</f>
        <v>13.990000000000002</v>
      </c>
      <c r="AB74" s="117">
        <f>-STOA!O74</f>
        <v>-85</v>
      </c>
      <c r="AC74">
        <f t="shared" si="3"/>
        <v>11.33054343687426</v>
      </c>
      <c r="AD74">
        <f t="shared" si="4"/>
        <v>1105.4765699139957</v>
      </c>
      <c r="AE74">
        <f>'IDT-1'!C74</f>
        <v>0</v>
      </c>
      <c r="AF74" s="26"/>
      <c r="AG74">
        <f t="shared" si="5"/>
        <v>1105.4765699139957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21.04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15.562125</v>
      </c>
      <c r="F75">
        <f>GT_Spot!Q75</f>
        <v>0</v>
      </c>
      <c r="G75">
        <f>PPCL_NG!Q75</f>
        <v>20.89</v>
      </c>
      <c r="H75">
        <f>PPCL_Spot!Q75</f>
        <v>29.729999999999993</v>
      </c>
      <c r="I75">
        <f>Bawana_NG!Q75</f>
        <v>49.92</v>
      </c>
      <c r="J75">
        <f>Bawana_RLNG!Q75</f>
        <v>0</v>
      </c>
      <c r="K75">
        <f>Bawana_Spot!Q75</f>
        <v>51.51822350953416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704.29892469473157</v>
      </c>
      <c r="P75" s="77">
        <v>68.410000000000011</v>
      </c>
      <c r="Q75" s="77">
        <v>17.7</v>
      </c>
      <c r="R75" s="80">
        <v>0</v>
      </c>
      <c r="S75" s="80">
        <v>0</v>
      </c>
      <c r="T75" s="78">
        <f>SUMPRODUCT(LTA!F75:AJ75,LTA!F$101:AJ$101,LTA!F$104:AJ$104)</f>
        <v>19.59</v>
      </c>
      <c r="U75" s="78">
        <f>SUMPRODUCT(LTA!F75:AJ75,LTA!F$102:AJ$102,LTA!F$104:AJ$104)</f>
        <v>125.26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50.86</v>
      </c>
      <c r="Z75" s="75">
        <f>IEX!O75</f>
        <v>0</v>
      </c>
      <c r="AA75" s="117">
        <f>STOA!I75</f>
        <v>13.39</v>
      </c>
      <c r="AB75" s="117">
        <f>-STOA!O75</f>
        <v>-85</v>
      </c>
      <c r="AC75">
        <f t="shared" si="3"/>
        <v>11.374854356417071</v>
      </c>
      <c r="AD75">
        <f t="shared" si="4"/>
        <v>1080.3344188478486</v>
      </c>
      <c r="AE75">
        <f>'IDT-1'!C75</f>
        <v>0</v>
      </c>
      <c r="AF75" s="26"/>
      <c r="AG75">
        <f t="shared" si="5"/>
        <v>1080.3344188478486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-15</v>
      </c>
      <c r="AM75" s="75">
        <f>RTM_PXI!I75</f>
        <v>0</v>
      </c>
      <c r="AN75" s="75">
        <f>RTM_PXI!O75</f>
        <v>0</v>
      </c>
      <c r="AO75" s="192">
        <f>GDAM_IEX!I75</f>
        <v>24.58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15.562125</v>
      </c>
      <c r="F76">
        <f>GT_Spot!Q76</f>
        <v>0</v>
      </c>
      <c r="G76">
        <f>PPCL_NG!Q76</f>
        <v>20.89</v>
      </c>
      <c r="H76">
        <f>PPCL_Spot!Q76</f>
        <v>29.729999999999993</v>
      </c>
      <c r="I76">
        <f>Bawana_NG!Q76</f>
        <v>49.92</v>
      </c>
      <c r="J76">
        <f>Bawana_RLNG!Q76</f>
        <v>0</v>
      </c>
      <c r="K76">
        <f>Bawana_Spot!Q76</f>
        <v>51.51822350953416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712.94907648018739</v>
      </c>
      <c r="P76" s="77">
        <v>68.410000000000011</v>
      </c>
      <c r="Q76" s="77">
        <v>17.7</v>
      </c>
      <c r="R76" s="80">
        <v>0</v>
      </c>
      <c r="S76" s="80">
        <v>0</v>
      </c>
      <c r="T76" s="78">
        <f>SUMPRODUCT(LTA!F76:AJ76,LTA!F$101:AJ$101,LTA!F$104:AJ$104)</f>
        <v>10.15</v>
      </c>
      <c r="U76" s="78">
        <f>SUMPRODUCT(LTA!F76:AJ76,LTA!F$102:AJ$102,LTA!F$104:AJ$104)</f>
        <v>124.64000000000001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42.77</v>
      </c>
      <c r="Z76" s="75">
        <f>IEX!O76</f>
        <v>0</v>
      </c>
      <c r="AA76" s="117">
        <f>STOA!I76</f>
        <v>12.790000000000001</v>
      </c>
      <c r="AB76" s="117">
        <f>-STOA!O76</f>
        <v>-85</v>
      </c>
      <c r="AC76">
        <f t="shared" si="3"/>
        <v>11.127899779296152</v>
      </c>
      <c r="AD76">
        <f t="shared" si="4"/>
        <v>1082.6515252104255</v>
      </c>
      <c r="AE76">
        <f>'IDT-1'!C76</f>
        <v>0</v>
      </c>
      <c r="AF76" s="26"/>
      <c r="AG76">
        <f t="shared" si="5"/>
        <v>1082.6515252104255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21.75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15.562125</v>
      </c>
      <c r="F77">
        <f>GT_Spot!Q77</f>
        <v>0</v>
      </c>
      <c r="G77">
        <f>PPCL_NG!Q77</f>
        <v>20.89</v>
      </c>
      <c r="H77">
        <f>PPCL_Spot!Q77</f>
        <v>29.729999999999993</v>
      </c>
      <c r="I77">
        <f>Bawana_NG!Q77</f>
        <v>49.92</v>
      </c>
      <c r="J77">
        <f>Bawana_RLNG!Q77</f>
        <v>0</v>
      </c>
      <c r="K77">
        <f>Bawana_Spot!Q77</f>
        <v>51.79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706.54261227296763</v>
      </c>
      <c r="P77" s="77">
        <v>68.410000000000011</v>
      </c>
      <c r="Q77" s="77">
        <v>17.7</v>
      </c>
      <c r="R77" s="80">
        <v>0</v>
      </c>
      <c r="S77" s="80">
        <v>0</v>
      </c>
      <c r="T77" s="78">
        <f>SUMPRODUCT(LTA!F77:AJ77,LTA!F$101:AJ$101,LTA!F$104:AJ$104)</f>
        <v>3.78</v>
      </c>
      <c r="U77" s="78">
        <f>SUMPRODUCT(LTA!F77:AJ77,LTA!F$102:AJ$102,LTA!F$104:AJ$104)</f>
        <v>122.80000000000001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34.07</v>
      </c>
      <c r="Z77" s="75">
        <f>IEX!O77</f>
        <v>0</v>
      </c>
      <c r="AA77" s="117">
        <f>STOA!I77</f>
        <v>12.190000000000001</v>
      </c>
      <c r="AB77" s="117">
        <f>-STOA!O77</f>
        <v>-85</v>
      </c>
      <c r="AC77">
        <f t="shared" si="3"/>
        <v>10.907418527388716</v>
      </c>
      <c r="AD77">
        <f t="shared" si="4"/>
        <v>1057.8173187455789</v>
      </c>
      <c r="AE77">
        <f>'IDT-1'!C77</f>
        <v>0</v>
      </c>
      <c r="AF77" s="26"/>
      <c r="AG77">
        <f t="shared" si="5"/>
        <v>1057.8173187455789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20.34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15.562125</v>
      </c>
      <c r="F78">
        <f>GT_Spot!Q78</f>
        <v>0</v>
      </c>
      <c r="G78">
        <f>PPCL_NG!Q78</f>
        <v>20.89</v>
      </c>
      <c r="H78">
        <f>PPCL_Spot!Q78</f>
        <v>29.729999999999993</v>
      </c>
      <c r="I78">
        <f>Bawana_NG!Q78</f>
        <v>49.92</v>
      </c>
      <c r="J78">
        <f>Bawana_RLNG!Q78</f>
        <v>0</v>
      </c>
      <c r="K78">
        <f>Bawana_Spot!Q78</f>
        <v>51.790000000000006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714.65564619152474</v>
      </c>
      <c r="P78" s="77">
        <v>68.410000000000011</v>
      </c>
      <c r="Q78" s="77">
        <v>17.7</v>
      </c>
      <c r="R78" s="80">
        <v>0</v>
      </c>
      <c r="S78" s="80">
        <v>0</v>
      </c>
      <c r="T78" s="78">
        <f>SUMPRODUCT(LTA!F78:AJ78,LTA!F$101:AJ$101,LTA!F$104:AJ$104)</f>
        <v>1.3599999999999999</v>
      </c>
      <c r="U78" s="78">
        <f>SUMPRODUCT(LTA!F78:AJ78,LTA!F$102:AJ$102,LTA!F$104:AJ$104)</f>
        <v>120.92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24.94</v>
      </c>
      <c r="Z78" s="75">
        <f>IEX!O78</f>
        <v>0</v>
      </c>
      <c r="AA78" s="117">
        <f>STOA!I78</f>
        <v>11.590000000000002</v>
      </c>
      <c r="AB78" s="117">
        <f>-STOA!O78</f>
        <v>-85</v>
      </c>
      <c r="AC78">
        <f t="shared" si="3"/>
        <v>10.826749225872021</v>
      </c>
      <c r="AD78">
        <f t="shared" si="4"/>
        <v>1048.7310219656529</v>
      </c>
      <c r="AE78">
        <f>'IDT-1'!C78</f>
        <v>0</v>
      </c>
      <c r="AF78" s="26"/>
      <c r="AG78">
        <f t="shared" si="5"/>
        <v>1048.7310219656529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17.09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16.049689440993788</v>
      </c>
      <c r="F79">
        <f>GT_Spot!Q79</f>
        <v>0</v>
      </c>
      <c r="G79">
        <f>PPCL_NG!Q79</f>
        <v>20.89</v>
      </c>
      <c r="H79">
        <f>PPCL_Spot!Q79</f>
        <v>29.729999999999997</v>
      </c>
      <c r="I79">
        <f>Bawana_NG!Q79</f>
        <v>49.92</v>
      </c>
      <c r="J79">
        <f>Bawana_RLNG!Q79</f>
        <v>0</v>
      </c>
      <c r="K79">
        <f>Bawana_Spot!Q79</f>
        <v>91.79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721.86191941477216</v>
      </c>
      <c r="P79" s="77">
        <v>68.410000000000011</v>
      </c>
      <c r="Q79" s="77">
        <v>17.21</v>
      </c>
      <c r="R79" s="80">
        <v>0</v>
      </c>
      <c r="S79" s="80">
        <v>0</v>
      </c>
      <c r="T79" s="78">
        <f>SUMPRODUCT(LTA!F79:AJ79,LTA!F$101:AJ$101,LTA!F$104:AJ$104)</f>
        <v>0.06</v>
      </c>
      <c r="U79" s="78">
        <f>SUMPRODUCT(LTA!F79:AJ79,LTA!F$102:AJ$102,LTA!F$104:AJ$104)</f>
        <v>120.27000000000001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21.11</v>
      </c>
      <c r="Z79" s="75">
        <f>IEX!O79</f>
        <v>0</v>
      </c>
      <c r="AA79" s="117">
        <f>STOA!I79</f>
        <v>11.440000000000001</v>
      </c>
      <c r="AB79" s="117">
        <f>-STOA!O79</f>
        <v>-85</v>
      </c>
      <c r="AC79">
        <f t="shared" si="3"/>
        <v>11.209494997317345</v>
      </c>
      <c r="AD79">
        <f t="shared" si="4"/>
        <v>1091.8421138584486</v>
      </c>
      <c r="AE79">
        <f>'IDT-1'!C79</f>
        <v>2.7069999999999999</v>
      </c>
      <c r="AF79" s="26"/>
      <c r="AG79">
        <f t="shared" si="5"/>
        <v>1094.5491138584487</v>
      </c>
      <c r="AI79" s="75">
        <f>PXIL!I79</f>
        <v>0</v>
      </c>
      <c r="AJ79" s="75">
        <f>PXIL!O79</f>
        <v>0</v>
      </c>
      <c r="AK79" s="75">
        <f>RTM_IEX!I79</f>
        <v>5.57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13.74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16.049689440993788</v>
      </c>
      <c r="F80">
        <f>GT_Spot!Q80</f>
        <v>0</v>
      </c>
      <c r="G80">
        <f>PPCL_NG!Q80</f>
        <v>20.89</v>
      </c>
      <c r="H80">
        <f>PPCL_Spot!Q80</f>
        <v>29.729999999999997</v>
      </c>
      <c r="I80">
        <f>Bawana_NG!Q80</f>
        <v>49.92</v>
      </c>
      <c r="J80">
        <f>Bawana_RLNG!Q80</f>
        <v>0</v>
      </c>
      <c r="K80">
        <f>Bawana_Spot!Q80</f>
        <v>91.79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721.89748068477218</v>
      </c>
      <c r="P80" s="77">
        <v>68.410000000000011</v>
      </c>
      <c r="Q80" s="77">
        <v>17.21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119.53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17.14</v>
      </c>
      <c r="Z80" s="75">
        <f>IEX!O80</f>
        <v>0</v>
      </c>
      <c r="AA80" s="117">
        <f>STOA!I80</f>
        <v>11.290000000000001</v>
      </c>
      <c r="AB80" s="117">
        <f>-STOA!O80</f>
        <v>-85</v>
      </c>
      <c r="AC80">
        <f t="shared" si="3"/>
        <v>11.146975936493345</v>
      </c>
      <c r="AD80">
        <f t="shared" si="4"/>
        <v>1084.8001941892728</v>
      </c>
      <c r="AE80">
        <f>'IDT-1'!C80</f>
        <v>2.5470000000000002</v>
      </c>
      <c r="AF80" s="26"/>
      <c r="AG80">
        <f t="shared" si="5"/>
        <v>1087.3471941892728</v>
      </c>
      <c r="AI80" s="75">
        <f>PXIL!I80</f>
        <v>0</v>
      </c>
      <c r="AJ80" s="75">
        <f>PXIL!O80</f>
        <v>0</v>
      </c>
      <c r="AK80" s="75">
        <f>RTM_IEX!I80</f>
        <v>5.71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11.38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16.049689440993788</v>
      </c>
      <c r="F81">
        <f>GT_Spot!Q81</f>
        <v>0</v>
      </c>
      <c r="G81">
        <f>PPCL_NG!Q81</f>
        <v>20.89</v>
      </c>
      <c r="H81">
        <f>PPCL_Spot!Q81</f>
        <v>29.729999999999997</v>
      </c>
      <c r="I81">
        <f>Bawana_NG!Q81</f>
        <v>49.92</v>
      </c>
      <c r="J81">
        <f>Bawana_RLNG!Q81</f>
        <v>0</v>
      </c>
      <c r="K81">
        <f>Bawana_Spot!Q81</f>
        <v>91.79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721.92993375677213</v>
      </c>
      <c r="P81" s="77">
        <v>68.410000000000011</v>
      </c>
      <c r="Q81" s="77">
        <v>17.21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118.84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17.13</v>
      </c>
      <c r="Z81" s="75">
        <f>IEX!O81</f>
        <v>0</v>
      </c>
      <c r="AA81" s="117">
        <f>STOA!I81</f>
        <v>11.290000000000001</v>
      </c>
      <c r="AB81" s="117">
        <f>-STOA!O81</f>
        <v>-85</v>
      </c>
      <c r="AC81">
        <f t="shared" si="3"/>
        <v>11.269472073970848</v>
      </c>
      <c r="AD81">
        <f t="shared" si="4"/>
        <v>1058.4201511237952</v>
      </c>
      <c r="AE81">
        <f>'IDT-1'!C81</f>
        <v>2.5409999999999999</v>
      </c>
      <c r="AF81" s="26"/>
      <c r="AG81">
        <f t="shared" si="5"/>
        <v>1060.9611511237952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-20</v>
      </c>
      <c r="AM81" s="75">
        <f>RTM_PXI!I81</f>
        <v>0</v>
      </c>
      <c r="AN81" s="75">
        <f>RTM_PXI!O81</f>
        <v>0</v>
      </c>
      <c r="AO81" s="192">
        <f>GDAM_IEX!I81</f>
        <v>11.5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16.049689440993788</v>
      </c>
      <c r="F82">
        <f>GT_Spot!Q82</f>
        <v>0</v>
      </c>
      <c r="G82">
        <f>PPCL_NG!Q82</f>
        <v>20.89</v>
      </c>
      <c r="H82">
        <f>PPCL_Spot!Q82</f>
        <v>29.729999999999997</v>
      </c>
      <c r="I82">
        <f>Bawana_NG!Q82</f>
        <v>49.92</v>
      </c>
      <c r="J82">
        <f>Bawana_RLNG!Q82</f>
        <v>0</v>
      </c>
      <c r="K82">
        <f>Bawana_Spot!Q82</f>
        <v>91.79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721.95205106077208</v>
      </c>
      <c r="P82" s="77">
        <v>68.410000000000011</v>
      </c>
      <c r="Q82" s="77">
        <v>17.21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114.23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15.18</v>
      </c>
      <c r="Z82" s="75">
        <f>IEX!O82</f>
        <v>0</v>
      </c>
      <c r="AA82" s="117">
        <f>STOA!I82</f>
        <v>11.290000000000001</v>
      </c>
      <c r="AB82" s="117">
        <f>-STOA!O82</f>
        <v>-85</v>
      </c>
      <c r="AC82">
        <f t="shared" si="3"/>
        <v>11.553687807133858</v>
      </c>
      <c r="AD82">
        <f t="shared" si="4"/>
        <v>1010.0780526946319</v>
      </c>
      <c r="AE82">
        <f>'IDT-1'!C82</f>
        <v>5.0119999999999996</v>
      </c>
      <c r="AF82" s="26"/>
      <c r="AG82">
        <f t="shared" si="5"/>
        <v>1015.0900526946318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-60</v>
      </c>
      <c r="AM82" s="75">
        <f>RTM_PXI!I82</f>
        <v>0</v>
      </c>
      <c r="AN82" s="75">
        <f>RTM_PXI!O82</f>
        <v>0</v>
      </c>
      <c r="AO82" s="192">
        <f>GDAM_IEX!I82</f>
        <v>9.98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16.049689440993788</v>
      </c>
      <c r="F83">
        <f>GT_Spot!Q83</f>
        <v>0</v>
      </c>
      <c r="G83">
        <f>PPCL_NG!Q83</f>
        <v>20.89</v>
      </c>
      <c r="H83">
        <f>PPCL_Spot!Q83</f>
        <v>29.729999999999997</v>
      </c>
      <c r="I83">
        <f>Bawana_NG!Q83</f>
        <v>49.92</v>
      </c>
      <c r="J83">
        <f>Bawana_RLNG!Q83</f>
        <v>0</v>
      </c>
      <c r="K83">
        <f>Bawana_Spot!Q83</f>
        <v>91.79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711.90550677847375</v>
      </c>
      <c r="P83" s="77">
        <v>68.410000000000011</v>
      </c>
      <c r="Q83" s="77">
        <v>17.21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112.47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14.17</v>
      </c>
      <c r="Z83" s="75">
        <f>IEX!O83</f>
        <v>0</v>
      </c>
      <c r="AA83" s="117">
        <f>STOA!I83</f>
        <v>0.64</v>
      </c>
      <c r="AB83" s="117">
        <f>-STOA!O83</f>
        <v>-85</v>
      </c>
      <c r="AC83">
        <f t="shared" si="3"/>
        <v>11.349538472494027</v>
      </c>
      <c r="AD83">
        <f t="shared" si="4"/>
        <v>983.06565774697356</v>
      </c>
      <c r="AE83">
        <f>'IDT-1'!C83</f>
        <v>9.5090000000000003</v>
      </c>
      <c r="AF83" s="26"/>
      <c r="AG83">
        <f t="shared" si="5"/>
        <v>992.57465774697357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-62</v>
      </c>
      <c r="AM83" s="75">
        <f>RTM_PXI!I83</f>
        <v>0</v>
      </c>
      <c r="AN83" s="75">
        <f>RTM_PXI!O83</f>
        <v>0</v>
      </c>
      <c r="AO83" s="192">
        <f>GDAM_IEX!I83</f>
        <v>8.23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16.049689440993788</v>
      </c>
      <c r="F84">
        <f>GT_Spot!Q84</f>
        <v>0</v>
      </c>
      <c r="G84">
        <f>PPCL_NG!Q84</f>
        <v>20.89</v>
      </c>
      <c r="H84">
        <f>PPCL_Spot!Q84</f>
        <v>29.729999999999997</v>
      </c>
      <c r="I84">
        <f>Bawana_NG!Q84</f>
        <v>49.92</v>
      </c>
      <c r="J84">
        <f>Bawana_RLNG!Q84</f>
        <v>0</v>
      </c>
      <c r="K84">
        <f>Bawana_Spot!Q84</f>
        <v>91.79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707.98162156047385</v>
      </c>
      <c r="P84" s="77">
        <v>68.410000000000011</v>
      </c>
      <c r="Q84" s="77">
        <v>17.21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111.78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10.07</v>
      </c>
      <c r="Z84" s="75">
        <f>IEX!O84</f>
        <v>0</v>
      </c>
      <c r="AA84" s="117">
        <f>STOA!I84</f>
        <v>0.64</v>
      </c>
      <c r="AB84" s="117">
        <f>-STOA!O84</f>
        <v>-85</v>
      </c>
      <c r="AC84">
        <f t="shared" si="3"/>
        <v>10.918845564254402</v>
      </c>
      <c r="AD84">
        <f t="shared" si="4"/>
        <v>1008.8824654372133</v>
      </c>
      <c r="AE84">
        <f>'IDT-1'!C84</f>
        <v>15.084</v>
      </c>
      <c r="AF84" s="26"/>
      <c r="AG84">
        <f t="shared" si="5"/>
        <v>1023.9664654372133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-25</v>
      </c>
      <c r="AM84" s="75">
        <f>RTM_PXI!I84</f>
        <v>0</v>
      </c>
      <c r="AN84" s="75">
        <f>RTM_PXI!O84</f>
        <v>0</v>
      </c>
      <c r="AO84" s="192">
        <f>GDAM_IEX!I84</f>
        <v>5.33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16.049689440993788</v>
      </c>
      <c r="F85">
        <f>GT_Spot!Q85</f>
        <v>0</v>
      </c>
      <c r="G85">
        <f>PPCL_NG!Q85</f>
        <v>20.89</v>
      </c>
      <c r="H85">
        <f>PPCL_Spot!Q85</f>
        <v>29.729999999999997</v>
      </c>
      <c r="I85">
        <f>Bawana_NG!Q85</f>
        <v>49.92</v>
      </c>
      <c r="J85">
        <f>Bawana_RLNG!Q85</f>
        <v>0</v>
      </c>
      <c r="K85">
        <f>Bawana_Spot!Q85</f>
        <v>88.87306458843409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700.02194380447384</v>
      </c>
      <c r="P85" s="77">
        <v>68.410000000000011</v>
      </c>
      <c r="Q85" s="77">
        <v>17.21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122.84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10.11</v>
      </c>
      <c r="Z85" s="75">
        <f>IEX!O85</f>
        <v>0</v>
      </c>
      <c r="AA85" s="117">
        <f>STOA!I85</f>
        <v>0.64</v>
      </c>
      <c r="AB85" s="117">
        <f>-STOA!O85</f>
        <v>-85</v>
      </c>
      <c r="AC85">
        <f t="shared" si="3"/>
        <v>10.744920817935917</v>
      </c>
      <c r="AD85">
        <f t="shared" si="4"/>
        <v>1029.4697770159657</v>
      </c>
      <c r="AE85">
        <f>'IDT-1'!C85</f>
        <v>14.727</v>
      </c>
      <c r="AF85" s="26"/>
      <c r="AG85">
        <f t="shared" si="5"/>
        <v>1044.1967770159658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</v>
      </c>
      <c r="AM85" s="75">
        <f>RTM_PXI!I85</f>
        <v>0</v>
      </c>
      <c r="AN85" s="75">
        <f>RTM_PXI!O85</f>
        <v>0</v>
      </c>
      <c r="AO85" s="192">
        <f>GDAM_IEX!I85</f>
        <v>5.52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16.542117647058824</v>
      </c>
      <c r="F86">
        <f>GT_Spot!Q86</f>
        <v>0</v>
      </c>
      <c r="G86">
        <f>PPCL_NG!Q86</f>
        <v>20.89</v>
      </c>
      <c r="H86">
        <f>PPCL_Spot!Q86</f>
        <v>29.729999999999997</v>
      </c>
      <c r="I86">
        <f>Bawana_NG!Q86</f>
        <v>49.92</v>
      </c>
      <c r="J86">
        <f>Bawana_RLNG!Q86</f>
        <v>0</v>
      </c>
      <c r="K86">
        <f>Bawana_Spot!Q86</f>
        <v>88.87306458843409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699.44263813047382</v>
      </c>
      <c r="P86" s="77">
        <v>68.410000000000011</v>
      </c>
      <c r="Q86" s="77">
        <v>17.21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123.02000000000001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12.66</v>
      </c>
      <c r="Z86" s="75">
        <f>IEX!O86</f>
        <v>0</v>
      </c>
      <c r="AA86" s="117">
        <f>STOA!I86</f>
        <v>0.64</v>
      </c>
      <c r="AB86" s="117">
        <f>-STOA!O86</f>
        <v>-85</v>
      </c>
      <c r="AC86">
        <f t="shared" si="3"/>
        <v>10.822778933829065</v>
      </c>
      <c r="AD86">
        <f t="shared" si="4"/>
        <v>1028.1950414321379</v>
      </c>
      <c r="AE86">
        <f>'IDT-1'!C86</f>
        <v>18.792999999999999</v>
      </c>
      <c r="AF86" s="26"/>
      <c r="AG86">
        <f t="shared" si="5"/>
        <v>1046.9880414321378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</v>
      </c>
      <c r="AM86" s="75">
        <f>RTM_PXI!I86</f>
        <v>0</v>
      </c>
      <c r="AN86" s="75">
        <f>RTM_PXI!O86</f>
        <v>0</v>
      </c>
      <c r="AO86" s="192">
        <f>GDAM_IEX!I86</f>
        <v>6.68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16.542117647058824</v>
      </c>
      <c r="F87">
        <f>GT_Spot!Q87</f>
        <v>0</v>
      </c>
      <c r="G87">
        <f>PPCL_NG!Q87</f>
        <v>20.89</v>
      </c>
      <c r="H87">
        <f>PPCL_Spot!Q87</f>
        <v>29.729999999999997</v>
      </c>
      <c r="I87">
        <f>Bawana_NG!Q87</f>
        <v>49.92</v>
      </c>
      <c r="J87">
        <f>Bawana_RLNG!Q87</f>
        <v>0</v>
      </c>
      <c r="K87">
        <f>Bawana_Spot!Q87</f>
        <v>91.79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689.74997019047396</v>
      </c>
      <c r="P87" s="77">
        <v>68.410000000000011</v>
      </c>
      <c r="Q87" s="77">
        <v>17.21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123.05000000000001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20.440000000000001</v>
      </c>
      <c r="Z87" s="75">
        <f>IEX!O87</f>
        <v>0</v>
      </c>
      <c r="AA87" s="117">
        <f>STOA!I87</f>
        <v>11.290000000000001</v>
      </c>
      <c r="AB87" s="117">
        <f>-STOA!O87</f>
        <v>-85</v>
      </c>
      <c r="AC87">
        <f t="shared" si="3"/>
        <v>11.02895112518982</v>
      </c>
      <c r="AD87">
        <f t="shared" si="4"/>
        <v>1041.373136712343</v>
      </c>
      <c r="AE87">
        <f>'IDT-1'!C87</f>
        <v>15.04</v>
      </c>
      <c r="AF87" s="26"/>
      <c r="AG87">
        <f t="shared" si="5"/>
        <v>1056.413136712343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-15</v>
      </c>
      <c r="AM87" s="75">
        <f>RTM_PXI!I87</f>
        <v>0</v>
      </c>
      <c r="AN87" s="75">
        <f>RTM_PXI!O87</f>
        <v>0</v>
      </c>
      <c r="AO87" s="192">
        <f>GDAM_IEX!I87</f>
        <v>13.38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16.542117647058824</v>
      </c>
      <c r="F88">
        <f>GT_Spot!Q88</f>
        <v>0</v>
      </c>
      <c r="G88">
        <f>PPCL_NG!Q88</f>
        <v>20.89</v>
      </c>
      <c r="H88">
        <f>PPCL_Spot!Q88</f>
        <v>29.729999999999997</v>
      </c>
      <c r="I88">
        <f>Bawana_NG!Q88</f>
        <v>49.92</v>
      </c>
      <c r="J88">
        <f>Bawana_RLNG!Q88</f>
        <v>0</v>
      </c>
      <c r="K88">
        <f>Bawana_Spot!Q88</f>
        <v>89.473085278802714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689.78054417047383</v>
      </c>
      <c r="P88" s="77">
        <v>68.410000000000011</v>
      </c>
      <c r="Q88" s="77">
        <v>17.21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123.07000000000001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27.5</v>
      </c>
      <c r="Z88" s="75">
        <f>IEX!O88</f>
        <v>0</v>
      </c>
      <c r="AA88" s="117">
        <f>STOA!I88</f>
        <v>11.290000000000001</v>
      </c>
      <c r="AB88" s="117">
        <f>-STOA!O88</f>
        <v>-85</v>
      </c>
      <c r="AC88">
        <f t="shared" si="3"/>
        <v>11.070656689056309</v>
      </c>
      <c r="AD88">
        <f t="shared" si="4"/>
        <v>1056.115090407279</v>
      </c>
      <c r="AE88">
        <f>'IDT-1'!C88</f>
        <v>8.7240000000000002</v>
      </c>
      <c r="AF88" s="26"/>
      <c r="AG88">
        <f t="shared" si="5"/>
        <v>1064.8390904072789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</v>
      </c>
      <c r="AM88" s="75">
        <f>RTM_PXI!I88</f>
        <v>0</v>
      </c>
      <c r="AN88" s="75">
        <f>RTM_PXI!O88</f>
        <v>0</v>
      </c>
      <c r="AO88" s="192">
        <f>GDAM_IEX!I88</f>
        <v>18.37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16.542117647058824</v>
      </c>
      <c r="F89">
        <f>GT_Spot!Q89</f>
        <v>0</v>
      </c>
      <c r="G89">
        <f>PPCL_NG!Q89</f>
        <v>20.89</v>
      </c>
      <c r="H89">
        <f>PPCL_Spot!Q89</f>
        <v>29.729999999999997</v>
      </c>
      <c r="I89">
        <f>Bawana_NG!Q89</f>
        <v>49.92</v>
      </c>
      <c r="J89">
        <f>Bawana_RLNG!Q89</f>
        <v>0</v>
      </c>
      <c r="K89">
        <f>Bawana_Spot!Q89</f>
        <v>77.94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690.12214470647382</v>
      </c>
      <c r="P89" s="77">
        <v>68.410000000000011</v>
      </c>
      <c r="Q89" s="77">
        <v>17.21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123.18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31.49</v>
      </c>
      <c r="Z89" s="75">
        <f>IEX!O89</f>
        <v>0</v>
      </c>
      <c r="AA89" s="117">
        <f>STOA!I89</f>
        <v>11.290000000000001</v>
      </c>
      <c r="AB89" s="117">
        <f>-STOA!O89</f>
        <v>-85</v>
      </c>
      <c r="AC89">
        <f t="shared" si="3"/>
        <v>11.07567034809769</v>
      </c>
      <c r="AD89">
        <f t="shared" si="4"/>
        <v>1076.768592005435</v>
      </c>
      <c r="AE89">
        <f>'IDT-1'!C89</f>
        <v>0</v>
      </c>
      <c r="AF89" s="26"/>
      <c r="AG89">
        <f t="shared" si="5"/>
        <v>1076.768592005435</v>
      </c>
      <c r="AI89" s="75">
        <f>PXIL!I89</f>
        <v>0</v>
      </c>
      <c r="AJ89" s="75">
        <f>PXIL!O89</f>
        <v>0</v>
      </c>
      <c r="AK89" s="75">
        <f>RTM_IEX!I89</f>
        <v>12.47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23.65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17.032114285714282</v>
      </c>
      <c r="F90">
        <f>GT_Spot!Q90</f>
        <v>0</v>
      </c>
      <c r="G90">
        <f>PPCL_NG!Q90</f>
        <v>20.89</v>
      </c>
      <c r="H90">
        <f>PPCL_Spot!Q90</f>
        <v>29.729999999999997</v>
      </c>
      <c r="I90">
        <f>Bawana_NG!Q90</f>
        <v>49.92</v>
      </c>
      <c r="J90">
        <f>Bawana_RLNG!Q90</f>
        <v>0</v>
      </c>
      <c r="K90">
        <f>Bawana_Spot!Q90</f>
        <v>77.94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690.11657651847395</v>
      </c>
      <c r="P90" s="77">
        <v>68.410000000000011</v>
      </c>
      <c r="Q90" s="77">
        <v>17.21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123.49000000000001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42.15</v>
      </c>
      <c r="Z90" s="75">
        <f>IEX!O90</f>
        <v>0</v>
      </c>
      <c r="AA90" s="117">
        <f>STOA!I90</f>
        <v>11.290000000000001</v>
      </c>
      <c r="AB90" s="117">
        <f>-STOA!O90</f>
        <v>-85</v>
      </c>
      <c r="AC90">
        <f t="shared" si="3"/>
        <v>11.089437318463458</v>
      </c>
      <c r="AD90">
        <f t="shared" si="4"/>
        <v>1078.3192534857246</v>
      </c>
      <c r="AE90">
        <f>'IDT-1'!C90</f>
        <v>0</v>
      </c>
      <c r="AF90" s="26"/>
      <c r="AG90">
        <f t="shared" si="5"/>
        <v>1078.3192534857246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26.23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17.032114285714282</v>
      </c>
      <c r="F91">
        <f>GT_Spot!Q91</f>
        <v>0</v>
      </c>
      <c r="G91">
        <f>PPCL_NG!Q91</f>
        <v>20.89</v>
      </c>
      <c r="H91">
        <f>PPCL_Spot!Q91</f>
        <v>29.73</v>
      </c>
      <c r="I91">
        <f>Bawana_NG!Q91</f>
        <v>49.92</v>
      </c>
      <c r="J91">
        <f>Bawana_RLNG!Q91</f>
        <v>0</v>
      </c>
      <c r="K91">
        <f>Bawana_Spot!Q91</f>
        <v>77.94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698.67399330812475</v>
      </c>
      <c r="P91" s="77">
        <v>68.410000000000011</v>
      </c>
      <c r="Q91" s="77">
        <v>17.21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123.96000000000001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45.19</v>
      </c>
      <c r="Z91" s="75">
        <f>IEX!O91</f>
        <v>0</v>
      </c>
      <c r="AA91" s="117">
        <f>STOA!I91</f>
        <v>18.060000000000002</v>
      </c>
      <c r="AB91" s="117">
        <f>-STOA!O91</f>
        <v>-85</v>
      </c>
      <c r="AC91">
        <f t="shared" si="3"/>
        <v>11.427362499045316</v>
      </c>
      <c r="AD91">
        <f t="shared" si="4"/>
        <v>1086.2487450947938</v>
      </c>
      <c r="AE91">
        <f>'IDT-1'!C91</f>
        <v>0</v>
      </c>
      <c r="AF91" s="26"/>
      <c r="AG91">
        <f t="shared" si="5"/>
        <v>1086.2487450947938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-15</v>
      </c>
      <c r="AM91" s="75">
        <f>RTM_PXI!I91</f>
        <v>0</v>
      </c>
      <c r="AN91" s="75">
        <f>RTM_PXI!O91</f>
        <v>0</v>
      </c>
      <c r="AO91" s="192">
        <f>GDAM_IEX!I91</f>
        <v>30.66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17.032114285714282</v>
      </c>
      <c r="F92">
        <f>GT_Spot!Q92</f>
        <v>0</v>
      </c>
      <c r="G92">
        <f>PPCL_NG!Q92</f>
        <v>20.89</v>
      </c>
      <c r="H92">
        <f>PPCL_Spot!Q92</f>
        <v>29.729999999999997</v>
      </c>
      <c r="I92">
        <f>Bawana_NG!Q92</f>
        <v>49.92</v>
      </c>
      <c r="J92">
        <f>Bawana_RLNG!Q92</f>
        <v>0</v>
      </c>
      <c r="K92">
        <f>Bawana_Spot!Q92</f>
        <v>77.94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698.69228003812475</v>
      </c>
      <c r="P92" s="77">
        <v>68.410000000000011</v>
      </c>
      <c r="Q92" s="77">
        <v>17.21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124.46000000000001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49.32</v>
      </c>
      <c r="Z92" s="75">
        <f>IEX!O92</f>
        <v>0</v>
      </c>
      <c r="AA92" s="117">
        <f>STOA!I92</f>
        <v>18.060000000000002</v>
      </c>
      <c r="AB92" s="117">
        <f>-STOA!O92</f>
        <v>-85</v>
      </c>
      <c r="AC92">
        <f t="shared" si="3"/>
        <v>11.511007509436384</v>
      </c>
      <c r="AD92">
        <f t="shared" si="4"/>
        <v>1125.8033868144025</v>
      </c>
      <c r="AE92">
        <f>'IDT-1'!C92</f>
        <v>0</v>
      </c>
      <c r="AF92" s="26"/>
      <c r="AG92">
        <f t="shared" si="5"/>
        <v>1125.8033868144025</v>
      </c>
      <c r="AI92" s="75">
        <f>PXIL!I92</f>
        <v>0</v>
      </c>
      <c r="AJ92" s="75">
        <f>PXIL!O92</f>
        <v>0</v>
      </c>
      <c r="AK92" s="75">
        <f>RTM_IEX!I92</f>
        <v>17.649999999999999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33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17.032114285714282</v>
      </c>
      <c r="F93">
        <f>GT_Spot!Q93</f>
        <v>0</v>
      </c>
      <c r="G93">
        <f>PPCL_NG!Q93</f>
        <v>20.89</v>
      </c>
      <c r="H93">
        <f>PPCL_Spot!Q93</f>
        <v>27.32</v>
      </c>
      <c r="I93">
        <f>Bawana_NG!Q93</f>
        <v>49.92</v>
      </c>
      <c r="J93">
        <f>Bawana_RLNG!Q93</f>
        <v>0</v>
      </c>
      <c r="K93">
        <f>Bawana_Spot!Q93</f>
        <v>73.63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716.69800855545031</v>
      </c>
      <c r="P93" s="77">
        <v>68.410000000000011</v>
      </c>
      <c r="Q93" s="77">
        <v>17.21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125.25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54.69</v>
      </c>
      <c r="Z93" s="75">
        <f>IEX!O93</f>
        <v>0</v>
      </c>
      <c r="AA93" s="117">
        <f>STOA!I93</f>
        <v>18.060000000000002</v>
      </c>
      <c r="AB93" s="117">
        <f>-STOA!O93</f>
        <v>-85</v>
      </c>
      <c r="AC93">
        <f t="shared" si="3"/>
        <v>11.704569920388849</v>
      </c>
      <c r="AD93">
        <f t="shared" si="4"/>
        <v>1147.6055529207756</v>
      </c>
      <c r="AE93">
        <f>'IDT-1'!C93</f>
        <v>0</v>
      </c>
      <c r="AF93" s="26"/>
      <c r="AG93">
        <f t="shared" si="5"/>
        <v>1147.6055529207756</v>
      </c>
      <c r="AI93" s="75">
        <f>PXIL!I93</f>
        <v>0</v>
      </c>
      <c r="AJ93" s="75">
        <f>PXIL!O93</f>
        <v>0</v>
      </c>
      <c r="AK93" s="75">
        <f>RTM_IEX!I93</f>
        <v>19.04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36.159999999999997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17.032114285714282</v>
      </c>
      <c r="F94">
        <f>GT_Spot!Q94</f>
        <v>0</v>
      </c>
      <c r="G94">
        <f>PPCL_NG!Q94</f>
        <v>20.89</v>
      </c>
      <c r="H94">
        <f>PPCL_Spot!Q94</f>
        <v>45.13</v>
      </c>
      <c r="I94">
        <f>Bawana_NG!Q94</f>
        <v>49.92</v>
      </c>
      <c r="J94">
        <f>Bawana_RLNG!Q94</f>
        <v>0</v>
      </c>
      <c r="K94">
        <f>Bawana_Spot!Q94</f>
        <v>73.63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717.54237994235109</v>
      </c>
      <c r="P94" s="77">
        <v>68.410000000000011</v>
      </c>
      <c r="Q94" s="77">
        <v>17.21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125.72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59.78</v>
      </c>
      <c r="Z94" s="75">
        <f>IEX!O94</f>
        <v>0</v>
      </c>
      <c r="AA94" s="117">
        <f>STOA!I94</f>
        <v>18.060000000000002</v>
      </c>
      <c r="AB94" s="117">
        <f>-STOA!O94</f>
        <v>-85</v>
      </c>
      <c r="AC94">
        <f t="shared" si="3"/>
        <v>11.928656388593579</v>
      </c>
      <c r="AD94">
        <f t="shared" si="4"/>
        <v>1172.8458378394719</v>
      </c>
      <c r="AE94">
        <f>'IDT-1'!C94</f>
        <v>0</v>
      </c>
      <c r="AF94" s="26"/>
      <c r="AG94">
        <f t="shared" si="5"/>
        <v>1172.8458378394719</v>
      </c>
      <c r="AI94" s="75">
        <f>PXIL!I94</f>
        <v>0</v>
      </c>
      <c r="AJ94" s="75">
        <f>PXIL!O94</f>
        <v>0</v>
      </c>
      <c r="AK94" s="75">
        <f>RTM_IEX!I94</f>
        <v>19.07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37.380000000000003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17.032114285714282</v>
      </c>
      <c r="F95">
        <f>GT_Spot!Q95</f>
        <v>0</v>
      </c>
      <c r="G95">
        <f>PPCL_NG!Q95</f>
        <v>20.89</v>
      </c>
      <c r="H95">
        <f>PPCL_Spot!Q95</f>
        <v>45.13</v>
      </c>
      <c r="I95">
        <f>Bawana_NG!Q95</f>
        <v>49.92</v>
      </c>
      <c r="J95">
        <f>Bawana_RLNG!Q95</f>
        <v>0</v>
      </c>
      <c r="K95">
        <f>Bawana_Spot!Q95</f>
        <v>73.63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704.81089070544681</v>
      </c>
      <c r="P95" s="77">
        <v>68.410000000000011</v>
      </c>
      <c r="Q95" s="77">
        <v>17.21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126.55000000000001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57.56</v>
      </c>
      <c r="Z95" s="75">
        <f>IEX!O95</f>
        <v>0</v>
      </c>
      <c r="AA95" s="117">
        <f>STOA!I95</f>
        <v>18.060000000000002</v>
      </c>
      <c r="AB95" s="117">
        <f>-STOA!O95</f>
        <v>-85</v>
      </c>
      <c r="AC95">
        <f t="shared" si="3"/>
        <v>11.803155283308818</v>
      </c>
      <c r="AD95">
        <f t="shared" si="4"/>
        <v>1158.7098497078521</v>
      </c>
      <c r="AE95">
        <f>'IDT-1'!C95</f>
        <v>0</v>
      </c>
      <c r="AF95" s="26"/>
      <c r="AG95">
        <f t="shared" si="5"/>
        <v>1158.7098497078521</v>
      </c>
      <c r="AI95" s="75">
        <f>PXIL!I95</f>
        <v>0</v>
      </c>
      <c r="AJ95" s="75">
        <f>PXIL!O95</f>
        <v>0</v>
      </c>
      <c r="AK95" s="75">
        <f>RTM_IEX!I95</f>
        <v>17.52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38.79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17.032114285714282</v>
      </c>
      <c r="F96">
        <f>GT_Spot!Q96</f>
        <v>0</v>
      </c>
      <c r="G96">
        <f>PPCL_NG!Q96</f>
        <v>20.89</v>
      </c>
      <c r="H96">
        <f>PPCL_Spot!Q96</f>
        <v>45.13</v>
      </c>
      <c r="I96">
        <f>Bawana_NG!Q96</f>
        <v>49.92</v>
      </c>
      <c r="J96">
        <f>Bawana_RLNG!Q96</f>
        <v>0</v>
      </c>
      <c r="K96">
        <f>Bawana_Spot!Q96</f>
        <v>73.63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699.90725614144674</v>
      </c>
      <c r="P96" s="77">
        <v>68.410000000000011</v>
      </c>
      <c r="Q96" s="77">
        <v>17.21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127.58000000000001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60.3</v>
      </c>
      <c r="Z96" s="75">
        <f>IEX!O96</f>
        <v>0</v>
      </c>
      <c r="AA96" s="117">
        <f>STOA!I96</f>
        <v>18.060000000000002</v>
      </c>
      <c r="AB96" s="117">
        <f>-STOA!O96</f>
        <v>-85</v>
      </c>
      <c r="AC96">
        <f t="shared" si="3"/>
        <v>11.78886729914562</v>
      </c>
      <c r="AD96">
        <f t="shared" si="4"/>
        <v>1157.1005031280154</v>
      </c>
      <c r="AE96">
        <f>'IDT-1'!C96</f>
        <v>0</v>
      </c>
      <c r="AF96" s="26"/>
      <c r="AG96">
        <f t="shared" si="5"/>
        <v>1157.1005031280154</v>
      </c>
      <c r="AI96" s="75">
        <f>PXIL!I96</f>
        <v>0</v>
      </c>
      <c r="AJ96" s="75">
        <f>PXIL!O96</f>
        <v>0</v>
      </c>
      <c r="AK96" s="75">
        <f>RTM_IEX!I96</f>
        <v>16.27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39.549999999999997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17.032114285714282</v>
      </c>
      <c r="F97">
        <f>GT_Spot!Q97</f>
        <v>0</v>
      </c>
      <c r="G97">
        <f>PPCL_NG!Q97</f>
        <v>20.89</v>
      </c>
      <c r="H97">
        <f>PPCL_Spot!Q97</f>
        <v>43.33</v>
      </c>
      <c r="I97">
        <f>Bawana_NG!Q97</f>
        <v>49.92</v>
      </c>
      <c r="J97">
        <f>Bawana_RLNG!Q97</f>
        <v>0</v>
      </c>
      <c r="K97">
        <f>Bawana_Spot!Q97</f>
        <v>73.63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693.78094936944672</v>
      </c>
      <c r="P97" s="77">
        <v>68.410000000000011</v>
      </c>
      <c r="Q97" s="77">
        <v>17.21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127.75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60.12</v>
      </c>
      <c r="Z97" s="75">
        <f>IEX!O97</f>
        <v>0</v>
      </c>
      <c r="AA97" s="117">
        <f>STOA!I97</f>
        <v>18.060000000000002</v>
      </c>
      <c r="AB97" s="117">
        <f>-STOA!O97</f>
        <v>-85</v>
      </c>
      <c r="AC97">
        <f t="shared" si="3"/>
        <v>11.606651799552019</v>
      </c>
      <c r="AD97">
        <f t="shared" si="4"/>
        <v>1136.5764118556087</v>
      </c>
      <c r="AE97">
        <f>'IDT-1'!C97</f>
        <v>0</v>
      </c>
      <c r="AF97" s="26"/>
      <c r="AG97">
        <f t="shared" si="5"/>
        <v>1136.5764118556087</v>
      </c>
      <c r="AI97" s="75">
        <f>PXIL!I97</f>
        <v>0</v>
      </c>
      <c r="AJ97" s="75">
        <f>PXIL!O97</f>
        <v>0</v>
      </c>
      <c r="AK97" s="75">
        <f>RTM_IEX!I97</f>
        <v>4.24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38.81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17.032114285714282</v>
      </c>
      <c r="F98">
        <f>GT_Spot!Q98</f>
        <v>0</v>
      </c>
      <c r="G98">
        <f>PPCL_NG!Q98</f>
        <v>20.89</v>
      </c>
      <c r="H98">
        <f>PPCL_Spot!Q98</f>
        <v>46.93</v>
      </c>
      <c r="I98">
        <f>Bawana_NG!Q98</f>
        <v>49.92</v>
      </c>
      <c r="J98">
        <f>Bawana_RLNG!Q98</f>
        <v>0</v>
      </c>
      <c r="K98">
        <f>Bawana_Spot!Q98</f>
        <v>73.63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685.7837499714467</v>
      </c>
      <c r="P98" s="77">
        <v>68.410000000000011</v>
      </c>
      <c r="Q98" s="77">
        <v>17.21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127.52000000000001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59.9</v>
      </c>
      <c r="Z98" s="75">
        <f>IEX!O98</f>
        <v>0</v>
      </c>
      <c r="AA98" s="117">
        <f>STOA!I98</f>
        <v>18.060000000000002</v>
      </c>
      <c r="AB98" s="117">
        <f>-STOA!O98</f>
        <v>-85</v>
      </c>
      <c r="AC98">
        <f t="shared" si="3"/>
        <v>11.552380444849621</v>
      </c>
      <c r="AD98">
        <f t="shared" si="4"/>
        <v>1130.4634838123116</v>
      </c>
      <c r="AE98">
        <f>'IDT-1'!C98</f>
        <v>0</v>
      </c>
      <c r="AF98" s="26"/>
      <c r="AG98">
        <f t="shared" si="5"/>
        <v>1130.4634838123116</v>
      </c>
      <c r="AI98" s="75">
        <f>PXIL!I98</f>
        <v>0</v>
      </c>
      <c r="AJ98" s="75">
        <f>PXIL!O98</f>
        <v>0</v>
      </c>
      <c r="AK98" s="75">
        <f>RTM_IEX!I98</f>
        <v>2.82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38.909999999999997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0.35565511218929735</v>
      </c>
      <c r="F99">
        <f t="shared" si="6"/>
        <v>0</v>
      </c>
      <c r="G99">
        <f t="shared" si="6"/>
        <v>0.50136000000000103</v>
      </c>
      <c r="H99">
        <f t="shared" si="6"/>
        <v>0.69101201228659248</v>
      </c>
      <c r="I99">
        <f t="shared" si="6"/>
        <v>1.1980800000000014</v>
      </c>
      <c r="J99">
        <f t="shared" si="6"/>
        <v>0</v>
      </c>
      <c r="K99">
        <f t="shared" si="6"/>
        <v>1.0115399414728206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16.712402492747195</v>
      </c>
      <c r="P99" s="77">
        <f t="shared" si="6"/>
        <v>1.641839999999998</v>
      </c>
      <c r="Q99" s="77">
        <f t="shared" si="6"/>
        <v>0.41598000000000057</v>
      </c>
      <c r="R99" s="80">
        <f t="shared" si="6"/>
        <v>0.25560915667620504</v>
      </c>
      <c r="S99" s="80">
        <f t="shared" si="6"/>
        <v>0</v>
      </c>
      <c r="T99" s="78">
        <f t="shared" si="6"/>
        <v>1.1621449999999998</v>
      </c>
      <c r="U99" s="78">
        <f t="shared" si="6"/>
        <v>2.9940999999999991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0.38291250000000004</v>
      </c>
      <c r="Z99" s="75">
        <f t="shared" si="6"/>
        <v>-0.31374999999999997</v>
      </c>
      <c r="AA99" s="117">
        <f t="shared" si="6"/>
        <v>0.27438749999999978</v>
      </c>
      <c r="AB99" s="117">
        <f t="shared" si="6"/>
        <v>-2.44</v>
      </c>
      <c r="AC99">
        <f t="shared" si="6"/>
        <v>0.27690355247412857</v>
      </c>
      <c r="AD99">
        <f t="shared" si="6"/>
        <v>24.22211766289799</v>
      </c>
      <c r="AE99">
        <f t="shared" si="6"/>
        <v>1.1025499999999997E-2</v>
      </c>
      <c r="AG99">
        <f t="shared" si="6"/>
        <v>24.233143162897989</v>
      </c>
      <c r="AI99">
        <f t="shared" si="6"/>
        <v>0</v>
      </c>
      <c r="AJ99">
        <f t="shared" si="6"/>
        <v>0</v>
      </c>
      <c r="AK99">
        <f t="shared" si="6"/>
        <v>6.9752499999999995E-2</v>
      </c>
      <c r="AL99">
        <f t="shared" si="6"/>
        <v>-0.71450000000000002</v>
      </c>
      <c r="AM99">
        <f t="shared" si="6"/>
        <v>0</v>
      </c>
      <c r="AN99">
        <f t="shared" si="6"/>
        <v>0</v>
      </c>
      <c r="AO99">
        <f t="shared" si="6"/>
        <v>0.30049500000000001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44662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20.177277777777775</v>
      </c>
      <c r="F3">
        <f>GT_Spot!T3</f>
        <v>0</v>
      </c>
      <c r="G3">
        <f>PPCL_NG!T3</f>
        <v>25.06</v>
      </c>
      <c r="H3">
        <f>PPCL_Spot!T3</f>
        <v>27.481962997356952</v>
      </c>
      <c r="I3">
        <f>Bawana_NG!T3</f>
        <v>69.599999999999994</v>
      </c>
      <c r="J3">
        <f>Bawana_RLNG!T3</f>
        <v>0</v>
      </c>
      <c r="K3">
        <f>Bawana_Spot!T3</f>
        <v>30.68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815.88669089897314</v>
      </c>
      <c r="P3" s="77">
        <v>75.200000000000017</v>
      </c>
      <c r="Q3" s="77">
        <v>20.79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376.54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37.450000000000003</v>
      </c>
      <c r="Z3" s="75">
        <f>IEX!P3</f>
        <v>0</v>
      </c>
      <c r="AA3" s="117">
        <f>STOA!J3</f>
        <v>5.65</v>
      </c>
      <c r="AB3" s="117">
        <f>-STOA!P3</f>
        <v>0</v>
      </c>
      <c r="AC3">
        <f>SUMIF(B3:AB3,"&gt;0")*$AC$2-SUMIF(B3:AB3,"&lt;0")*($AC$2/(1-$AC$2))+SUMIF(AI3:AR3,"&gt;0")*$AC$2-SUMIF(AI3:AR3,"&lt;0")*($AC$2/(1-$AC$2))</f>
        <v>13.949990400507776</v>
      </c>
      <c r="AD3">
        <f>SUM(B3:AB3,AI3:AR3)-AC3</f>
        <v>1410.5659412735999</v>
      </c>
      <c r="AE3">
        <f>'IDT-1'!F3</f>
        <v>0</v>
      </c>
      <c r="AF3" s="26"/>
      <c r="AG3">
        <f>SUM(AD3:AF3)</f>
        <v>1410.5659412735999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-80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20.177277777777775</v>
      </c>
      <c r="F4">
        <f>GT_Spot!T4</f>
        <v>0</v>
      </c>
      <c r="G4">
        <f>PPCL_NG!T4</f>
        <v>25.06</v>
      </c>
      <c r="H4">
        <f>PPCL_Spot!T4</f>
        <v>27.481962997356952</v>
      </c>
      <c r="I4">
        <f>Bawana_NG!T4</f>
        <v>69.599999999999994</v>
      </c>
      <c r="J4">
        <f>Bawana_RLNG!T4</f>
        <v>0</v>
      </c>
      <c r="K4">
        <f>Bawana_Spot!T4</f>
        <v>35.799999999999997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814.98181673378417</v>
      </c>
      <c r="P4" s="77">
        <v>75.200000000000017</v>
      </c>
      <c r="Q4" s="77">
        <v>20.79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376.69000000000005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31.34</v>
      </c>
      <c r="Z4" s="75">
        <f>IEX!P4</f>
        <v>0</v>
      </c>
      <c r="AA4" s="117">
        <f>STOA!J4</f>
        <v>5.65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14.023416783076065</v>
      </c>
      <c r="AD4">
        <f t="shared" ref="AD4:AD67" si="1">SUM(B4:AB4,AI4:AR4)-AC4</f>
        <v>1398.7476407258428</v>
      </c>
      <c r="AE4">
        <f>'IDT-1'!F4</f>
        <v>0</v>
      </c>
      <c r="AF4" s="26"/>
      <c r="AG4">
        <f t="shared" ref="AG4:AG67" si="2">SUM(AD4:AF4)</f>
        <v>1398.7476407258428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-90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20.177277777777775</v>
      </c>
      <c r="F5">
        <f>GT_Spot!T5</f>
        <v>0</v>
      </c>
      <c r="G5">
        <f>PPCL_NG!T5</f>
        <v>25.06</v>
      </c>
      <c r="H5">
        <f>PPCL_Spot!T5</f>
        <v>27.481962997356952</v>
      </c>
      <c r="I5">
        <f>Bawana_NG!T5</f>
        <v>69.599999999999994</v>
      </c>
      <c r="J5">
        <f>Bawana_RLNG!T5</f>
        <v>0</v>
      </c>
      <c r="K5">
        <f>Bawana_Spot!T5</f>
        <v>35.799999999999997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812.1047349989841</v>
      </c>
      <c r="P5" s="77">
        <v>75.200000000000017</v>
      </c>
      <c r="Q5" s="77">
        <v>20.79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380.89000000000004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24.72</v>
      </c>
      <c r="Z5" s="75">
        <f>IEX!P5</f>
        <v>0</v>
      </c>
      <c r="AA5" s="117">
        <f>STOA!J5</f>
        <v>5.65</v>
      </c>
      <c r="AB5" s="117">
        <f>-STOA!P5</f>
        <v>0</v>
      </c>
      <c r="AC5">
        <f t="shared" si="0"/>
        <v>13.888021188587874</v>
      </c>
      <c r="AD5">
        <f t="shared" si="1"/>
        <v>1403.5859545855312</v>
      </c>
      <c r="AE5">
        <f>'IDT-1'!F5</f>
        <v>0</v>
      </c>
      <c r="AF5" s="26"/>
      <c r="AG5">
        <f t="shared" si="2"/>
        <v>1403.5859545855312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-80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20.177277777777775</v>
      </c>
      <c r="F6">
        <f>GT_Spot!T6</f>
        <v>0</v>
      </c>
      <c r="G6">
        <f>PPCL_NG!T6</f>
        <v>25.06</v>
      </c>
      <c r="H6">
        <f>PPCL_Spot!T6</f>
        <v>27.481962997356952</v>
      </c>
      <c r="I6">
        <f>Bawana_NG!T6</f>
        <v>69.599999999999994</v>
      </c>
      <c r="J6">
        <f>Bawana_RLNG!T6</f>
        <v>0</v>
      </c>
      <c r="K6">
        <f>Bawana_Spot!T6</f>
        <v>35.799999999999997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812.09306095218415</v>
      </c>
      <c r="P6" s="77">
        <v>75.200000000000017</v>
      </c>
      <c r="Q6" s="77">
        <v>20.79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381.18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16.93</v>
      </c>
      <c r="Z6" s="75">
        <f>IEX!P6</f>
        <v>0</v>
      </c>
      <c r="AA6" s="117">
        <f>STOA!J6</f>
        <v>5.65</v>
      </c>
      <c r="AB6" s="117">
        <f>-STOA!P6</f>
        <v>0</v>
      </c>
      <c r="AC6">
        <f t="shared" si="0"/>
        <v>13.99948100741994</v>
      </c>
      <c r="AD6">
        <f t="shared" si="1"/>
        <v>1375.9628207198991</v>
      </c>
      <c r="AE6">
        <f>'IDT-1'!F6</f>
        <v>0</v>
      </c>
      <c r="AF6" s="26"/>
      <c r="AG6">
        <f t="shared" si="2"/>
        <v>1375.9628207198991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20.177277777777775</v>
      </c>
      <c r="F7">
        <f>GT_Spot!T7</f>
        <v>0</v>
      </c>
      <c r="G7">
        <f>PPCL_NG!T7</f>
        <v>25.06</v>
      </c>
      <c r="H7">
        <f>PPCL_Spot!T7</f>
        <v>26.94</v>
      </c>
      <c r="I7">
        <f>Bawana_NG!T7</f>
        <v>69.599999999999994</v>
      </c>
      <c r="J7">
        <f>Bawana_RLNG!T7</f>
        <v>0</v>
      </c>
      <c r="K7">
        <f>Bawana_Spot!T7</f>
        <v>37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803.28268167058422</v>
      </c>
      <c r="P7" s="77">
        <v>75.200000000000017</v>
      </c>
      <c r="Q7" s="77">
        <v>20.79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381.00000000000006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6.62</v>
      </c>
      <c r="Z7" s="75">
        <f>IEX!P7</f>
        <v>0</v>
      </c>
      <c r="AA7" s="117">
        <f>STOA!J7</f>
        <v>5.56</v>
      </c>
      <c r="AB7" s="117">
        <f>-STOA!P7</f>
        <v>0</v>
      </c>
      <c r="AC7">
        <f t="shared" si="0"/>
        <v>13.923417670587071</v>
      </c>
      <c r="AD7">
        <f t="shared" si="1"/>
        <v>1347.3065417777748</v>
      </c>
      <c r="AE7">
        <f>'IDT-1'!F7</f>
        <v>0</v>
      </c>
      <c r="AF7" s="26"/>
      <c r="AG7">
        <f t="shared" si="2"/>
        <v>1347.3065417777748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-110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20.177277777777775</v>
      </c>
      <c r="F8">
        <f>GT_Spot!T8</f>
        <v>0</v>
      </c>
      <c r="G8">
        <f>PPCL_NG!T8</f>
        <v>25.06</v>
      </c>
      <c r="H8">
        <f>PPCL_Spot!T8</f>
        <v>28.25</v>
      </c>
      <c r="I8">
        <f>Bawana_NG!T8</f>
        <v>69.599999999999994</v>
      </c>
      <c r="J8">
        <f>Bawana_RLNG!T8</f>
        <v>0</v>
      </c>
      <c r="K8">
        <f>Bawana_Spot!T8</f>
        <v>37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796.46329619210167</v>
      </c>
      <c r="P8" s="77">
        <v>75.200000000000017</v>
      </c>
      <c r="Q8" s="77">
        <v>20.79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381.20000000000005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5.56</v>
      </c>
      <c r="AB8" s="117">
        <f>-STOA!P8</f>
        <v>0</v>
      </c>
      <c r="AC8">
        <f t="shared" si="0"/>
        <v>13.818439078376425</v>
      </c>
      <c r="AD8">
        <f t="shared" si="1"/>
        <v>1335.4821348915029</v>
      </c>
      <c r="AE8">
        <f>'IDT-1'!F8</f>
        <v>-5.5120000000000005</v>
      </c>
      <c r="AF8" s="26"/>
      <c r="AG8">
        <f t="shared" si="2"/>
        <v>1329.970134891503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20.177277777777775</v>
      </c>
      <c r="F9">
        <f>GT_Spot!T9</f>
        <v>0</v>
      </c>
      <c r="G9">
        <f>PPCL_NG!T9</f>
        <v>25.06</v>
      </c>
      <c r="H9">
        <f>PPCL_Spot!T9</f>
        <v>27.67</v>
      </c>
      <c r="I9">
        <f>Bawana_NG!T9</f>
        <v>69.599999999999994</v>
      </c>
      <c r="J9">
        <f>Bawana_RLNG!T9</f>
        <v>0</v>
      </c>
      <c r="K9">
        <f>Bawana_Spot!T9</f>
        <v>37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796.46696306570175</v>
      </c>
      <c r="P9" s="77">
        <v>75.200000000000017</v>
      </c>
      <c r="Q9" s="77">
        <v>20.79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381.35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5.56</v>
      </c>
      <c r="AB9" s="117">
        <f>-STOA!P9</f>
        <v>0</v>
      </c>
      <c r="AC9">
        <f t="shared" si="0"/>
        <v>14.258593722973872</v>
      </c>
      <c r="AD9">
        <f t="shared" si="1"/>
        <v>1284.6156471205056</v>
      </c>
      <c r="AE9">
        <f>'IDT-1'!F9</f>
        <v>-26.210999999999999</v>
      </c>
      <c r="AF9" s="26"/>
      <c r="AG9">
        <f t="shared" si="2"/>
        <v>1258.4046471205056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20.177277777777775</v>
      </c>
      <c r="F10">
        <f>GT_Spot!T10</f>
        <v>0</v>
      </c>
      <c r="G10">
        <f>PPCL_NG!T10</f>
        <v>25.06</v>
      </c>
      <c r="H10">
        <f>PPCL_Spot!T10</f>
        <v>27.67</v>
      </c>
      <c r="I10">
        <f>Bawana_NG!T10</f>
        <v>69.599999999999994</v>
      </c>
      <c r="J10">
        <f>Bawana_RLNG!T10</f>
        <v>0</v>
      </c>
      <c r="K10">
        <f>Bawana_Spot!T10</f>
        <v>37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794.4247040729017</v>
      </c>
      <c r="P10" s="77">
        <v>75.200000000000017</v>
      </c>
      <c r="Q10" s="77">
        <v>20.79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381.83000000000004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5.56</v>
      </c>
      <c r="AB10" s="117">
        <f>-STOA!P10</f>
        <v>0</v>
      </c>
      <c r="AC10">
        <f t="shared" si="0"/>
        <v>13.712158192505511</v>
      </c>
      <c r="AD10">
        <f t="shared" si="1"/>
        <v>1343.5998236581738</v>
      </c>
      <c r="AE10">
        <f>'IDT-1'!F10</f>
        <v>-38.896000000000001</v>
      </c>
      <c r="AF10" s="26"/>
      <c r="AG10">
        <f t="shared" si="2"/>
        <v>1304.7038236581739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20.177277777777775</v>
      </c>
      <c r="F11">
        <f>GT_Spot!T11</f>
        <v>0</v>
      </c>
      <c r="G11">
        <f>PPCL_NG!T11</f>
        <v>25.06</v>
      </c>
      <c r="H11">
        <f>PPCL_Spot!T11</f>
        <v>29</v>
      </c>
      <c r="I11">
        <f>Bawana_NG!T11</f>
        <v>69.599999999999994</v>
      </c>
      <c r="J11">
        <f>Bawana_RLNG!T11</f>
        <v>0</v>
      </c>
      <c r="K11">
        <f>Bawana_Spot!T11</f>
        <v>37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786.27461869401895</v>
      </c>
      <c r="P11" s="77">
        <v>75.200000000000017</v>
      </c>
      <c r="Q11" s="77">
        <v>20.79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381.47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5.47</v>
      </c>
      <c r="AB11" s="117">
        <f>-STOA!P11</f>
        <v>0</v>
      </c>
      <c r="AC11">
        <f t="shared" si="0"/>
        <v>13.736962716393297</v>
      </c>
      <c r="AD11">
        <f t="shared" si="1"/>
        <v>1326.3049337554035</v>
      </c>
      <c r="AE11">
        <f>'IDT-1'!F11</f>
        <v>-47.978999999999999</v>
      </c>
      <c r="AF11" s="26"/>
      <c r="AG11">
        <f t="shared" si="2"/>
        <v>1278.3259337554034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20.177277777777775</v>
      </c>
      <c r="F12">
        <f>GT_Spot!T12</f>
        <v>0</v>
      </c>
      <c r="G12">
        <f>PPCL_NG!T12</f>
        <v>25.06</v>
      </c>
      <c r="H12">
        <f>PPCL_Spot!T12</f>
        <v>29</v>
      </c>
      <c r="I12">
        <f>Bawana_NG!T12</f>
        <v>69.599999999999994</v>
      </c>
      <c r="J12">
        <f>Bawana_RLNG!T12</f>
        <v>0</v>
      </c>
      <c r="K12">
        <f>Bawana_Spot!T12</f>
        <v>37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782.11160439441903</v>
      </c>
      <c r="P12" s="77">
        <v>75.200000000000017</v>
      </c>
      <c r="Q12" s="77">
        <v>20.79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381.65000000000003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5.47</v>
      </c>
      <c r="AB12" s="117">
        <f>-STOA!P12</f>
        <v>0</v>
      </c>
      <c r="AC12">
        <f t="shared" si="0"/>
        <v>13.70191219055682</v>
      </c>
      <c r="AD12">
        <f t="shared" si="1"/>
        <v>1322.3569699816401</v>
      </c>
      <c r="AE12">
        <f>'IDT-1'!F12</f>
        <v>-59.101999999999997</v>
      </c>
      <c r="AF12" s="26"/>
      <c r="AG12">
        <f t="shared" si="2"/>
        <v>1263.25496998164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20.177277777777775</v>
      </c>
      <c r="F13">
        <f>GT_Spot!T13</f>
        <v>0</v>
      </c>
      <c r="G13">
        <f>PPCL_NG!T13</f>
        <v>25.06</v>
      </c>
      <c r="H13">
        <f>PPCL_Spot!T13</f>
        <v>29</v>
      </c>
      <c r="I13">
        <f>Bawana_NG!T13</f>
        <v>69.599999999999994</v>
      </c>
      <c r="J13">
        <f>Bawana_RLNG!T13</f>
        <v>0</v>
      </c>
      <c r="K13">
        <f>Bawana_Spot!T13</f>
        <v>36.999999999999993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783.43818581161918</v>
      </c>
      <c r="P13" s="77">
        <v>75.200000000000017</v>
      </c>
      <c r="Q13" s="77">
        <v>20.79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381.66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5.47</v>
      </c>
      <c r="AB13" s="117">
        <f>-STOA!P13</f>
        <v>0</v>
      </c>
      <c r="AC13">
        <f t="shared" si="0"/>
        <v>14.157580483137945</v>
      </c>
      <c r="AD13">
        <f t="shared" si="1"/>
        <v>1273.237883106259</v>
      </c>
      <c r="AE13">
        <f>'IDT-1'!F13</f>
        <v>-74.23599999999999</v>
      </c>
      <c r="AF13" s="26"/>
      <c r="AG13">
        <f t="shared" si="2"/>
        <v>1199.0018831062589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20.177277777777775</v>
      </c>
      <c r="F14">
        <f>GT_Spot!T14</f>
        <v>0</v>
      </c>
      <c r="G14">
        <f>PPCL_NG!T14</f>
        <v>25.06</v>
      </c>
      <c r="H14">
        <f>PPCL_Spot!T14</f>
        <v>29</v>
      </c>
      <c r="I14">
        <f>Bawana_NG!T14</f>
        <v>69.599999999999994</v>
      </c>
      <c r="J14">
        <f>Bawana_RLNG!T14</f>
        <v>0</v>
      </c>
      <c r="K14">
        <f>Bawana_Spot!T14</f>
        <v>36.999999999999993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783.41801862041905</v>
      </c>
      <c r="P14" s="77">
        <v>75.200000000000017</v>
      </c>
      <c r="Q14" s="77">
        <v>20.79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378.38000000000005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5.47</v>
      </c>
      <c r="AB14" s="117">
        <f>-STOA!P14</f>
        <v>0</v>
      </c>
      <c r="AC14">
        <f t="shared" si="0"/>
        <v>13.68463263574562</v>
      </c>
      <c r="AD14">
        <f t="shared" si="1"/>
        <v>1320.4106637624513</v>
      </c>
      <c r="AE14">
        <f>'IDT-1'!F14</f>
        <v>-94.198999999999998</v>
      </c>
      <c r="AF14" s="26"/>
      <c r="AG14">
        <f t="shared" si="2"/>
        <v>1226.2116637624513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20.177277777777775</v>
      </c>
      <c r="F15">
        <f>GT_Spot!T15</f>
        <v>0</v>
      </c>
      <c r="G15">
        <f>PPCL_NG!T15</f>
        <v>25.06</v>
      </c>
      <c r="H15">
        <f>PPCL_Spot!T15</f>
        <v>29</v>
      </c>
      <c r="I15">
        <f>Bawana_NG!T15</f>
        <v>69.599999999999994</v>
      </c>
      <c r="J15">
        <f>Bawana_RLNG!T15</f>
        <v>0</v>
      </c>
      <c r="K15">
        <f>Bawana_Spot!T15</f>
        <v>36.996946942817061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787.44873677161922</v>
      </c>
      <c r="P15" s="77">
        <v>75.200000000000017</v>
      </c>
      <c r="Q15" s="77">
        <v>20.79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378.15999999999997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-16</v>
      </c>
      <c r="AA15" s="117">
        <f>STOA!J15</f>
        <v>5.28</v>
      </c>
      <c r="AB15" s="117">
        <f>-STOA!P15</f>
        <v>0</v>
      </c>
      <c r="AC15">
        <f t="shared" si="0"/>
        <v>14.213643229815908</v>
      </c>
      <c r="AD15">
        <f t="shared" si="1"/>
        <v>1267.499318262398</v>
      </c>
      <c r="AE15">
        <f>'IDT-1'!F15</f>
        <v>-115</v>
      </c>
      <c r="AF15" s="26"/>
      <c r="AG15">
        <f t="shared" si="2"/>
        <v>1152.499318262398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20.177277777777775</v>
      </c>
      <c r="F16">
        <f>GT_Spot!T16</f>
        <v>0</v>
      </c>
      <c r="G16">
        <f>PPCL_NG!T16</f>
        <v>25.06</v>
      </c>
      <c r="H16">
        <f>PPCL_Spot!T16</f>
        <v>29</v>
      </c>
      <c r="I16">
        <f>Bawana_NG!T16</f>
        <v>69.599999999999994</v>
      </c>
      <c r="J16">
        <f>Bawana_RLNG!T16</f>
        <v>0</v>
      </c>
      <c r="K16">
        <f>Bawana_Spot!T16</f>
        <v>36.996946942817061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787.43607759001918</v>
      </c>
      <c r="P16" s="77">
        <v>75.200000000000017</v>
      </c>
      <c r="Q16" s="77">
        <v>20.79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378.21999999999997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-57</v>
      </c>
      <c r="AA16" s="117">
        <f>STOA!J16</f>
        <v>5.28</v>
      </c>
      <c r="AB16" s="117">
        <f>-STOA!P16</f>
        <v>0</v>
      </c>
      <c r="AC16">
        <f t="shared" si="0"/>
        <v>14.134156681318068</v>
      </c>
      <c r="AD16">
        <f t="shared" si="1"/>
        <v>1276.6261456292959</v>
      </c>
      <c r="AE16">
        <f>'IDT-1'!F16</f>
        <v>-87</v>
      </c>
      <c r="AF16" s="26"/>
      <c r="AG16">
        <f t="shared" si="2"/>
        <v>1189.6261456292959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20.177277777777775</v>
      </c>
      <c r="F17">
        <f>GT_Spot!T17</f>
        <v>0</v>
      </c>
      <c r="G17">
        <f>PPCL_NG!T17</f>
        <v>25.06</v>
      </c>
      <c r="H17">
        <f>PPCL_Spot!T17</f>
        <v>29</v>
      </c>
      <c r="I17">
        <f>Bawana_NG!T17</f>
        <v>69.599999999999994</v>
      </c>
      <c r="J17">
        <f>Bawana_RLNG!T17</f>
        <v>0</v>
      </c>
      <c r="K17">
        <f>Bawana_Spot!T17</f>
        <v>36.996946942817061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787.34196423561912</v>
      </c>
      <c r="P17" s="77">
        <v>75.200000000000017</v>
      </c>
      <c r="Q17" s="77">
        <v>20.79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378.71999999999997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-100</v>
      </c>
      <c r="AA17" s="117">
        <f>STOA!J17</f>
        <v>5.28</v>
      </c>
      <c r="AB17" s="117">
        <f>-STOA!P17</f>
        <v>0</v>
      </c>
      <c r="AC17">
        <f t="shared" si="0"/>
        <v>14.519487967253747</v>
      </c>
      <c r="AD17">
        <f t="shared" si="1"/>
        <v>1233.6467009889602</v>
      </c>
      <c r="AE17">
        <f>'IDT-1'!F17</f>
        <v>-57</v>
      </c>
      <c r="AF17" s="26"/>
      <c r="AG17">
        <f t="shared" si="2"/>
        <v>1176.6467009889602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20.177277777777775</v>
      </c>
      <c r="F18">
        <f>GT_Spot!T18</f>
        <v>0</v>
      </c>
      <c r="G18">
        <f>PPCL_NG!T18</f>
        <v>25.06</v>
      </c>
      <c r="H18">
        <f>PPCL_Spot!T18</f>
        <v>29</v>
      </c>
      <c r="I18">
        <f>Bawana_NG!T18</f>
        <v>69.599999999999994</v>
      </c>
      <c r="J18">
        <f>Bawana_RLNG!T18</f>
        <v>0</v>
      </c>
      <c r="K18">
        <f>Bawana_Spot!T18</f>
        <v>36.996946942817061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787.32895591561919</v>
      </c>
      <c r="P18" s="77">
        <v>75.200000000000017</v>
      </c>
      <c r="Q18" s="77">
        <v>20.79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371.09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-125</v>
      </c>
      <c r="AA18" s="117">
        <f>STOA!J18</f>
        <v>5.28</v>
      </c>
      <c r="AB18" s="117">
        <f>-STOA!P18</f>
        <v>0</v>
      </c>
      <c r="AC18">
        <f t="shared" si="0"/>
        <v>14.67418268209263</v>
      </c>
      <c r="AD18">
        <f t="shared" si="1"/>
        <v>1200.8489979541214</v>
      </c>
      <c r="AE18">
        <f>'IDT-1'!F18</f>
        <v>-41.518000000000001</v>
      </c>
      <c r="AF18" s="26"/>
      <c r="AG18">
        <f t="shared" si="2"/>
        <v>1159.3309979541214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20.177277777777775</v>
      </c>
      <c r="F19">
        <f>GT_Spot!T19</f>
        <v>0</v>
      </c>
      <c r="G19">
        <f>PPCL_NG!T19</f>
        <v>25.06</v>
      </c>
      <c r="H19">
        <f>PPCL_Spot!T19</f>
        <v>29</v>
      </c>
      <c r="I19">
        <f>Bawana_NG!T19</f>
        <v>69.599999999999994</v>
      </c>
      <c r="J19">
        <f>Bawana_RLNG!T19</f>
        <v>0</v>
      </c>
      <c r="K19">
        <f>Bawana_Spot!T19</f>
        <v>36.996946942817061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785.00965685886626</v>
      </c>
      <c r="P19" s="77">
        <v>75.200000000000017</v>
      </c>
      <c r="Q19" s="77">
        <v>20.79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370.53000000000003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-142</v>
      </c>
      <c r="AA19" s="117">
        <f>STOA!J19</f>
        <v>5.19</v>
      </c>
      <c r="AB19" s="117">
        <f>-STOA!P19</f>
        <v>0</v>
      </c>
      <c r="AC19">
        <f t="shared" si="0"/>
        <v>15.331668669602246</v>
      </c>
      <c r="AD19">
        <f t="shared" si="1"/>
        <v>1120.2222129098589</v>
      </c>
      <c r="AE19">
        <f>'IDT-1'!F19</f>
        <v>-34.597999999999999</v>
      </c>
      <c r="AF19" s="26"/>
      <c r="AG19">
        <f t="shared" si="2"/>
        <v>1085.6242129098589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20.177277777777775</v>
      </c>
      <c r="F20">
        <f>GT_Spot!T20</f>
        <v>0</v>
      </c>
      <c r="G20">
        <f>PPCL_NG!T20</f>
        <v>25.06</v>
      </c>
      <c r="H20">
        <f>PPCL_Spot!T20</f>
        <v>29</v>
      </c>
      <c r="I20">
        <f>Bawana_NG!T20</f>
        <v>69.599999999999994</v>
      </c>
      <c r="J20">
        <f>Bawana_RLNG!T20</f>
        <v>0</v>
      </c>
      <c r="K20">
        <f>Bawana_Spot!T20</f>
        <v>36.996946942817061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789.95522469126627</v>
      </c>
      <c r="P20" s="77">
        <v>75.200000000000017</v>
      </c>
      <c r="Q20" s="77">
        <v>20.79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370.54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-157</v>
      </c>
      <c r="AA20" s="117">
        <f>STOA!J20</f>
        <v>5.19</v>
      </c>
      <c r="AB20" s="117">
        <f>-STOA!P20</f>
        <v>0</v>
      </c>
      <c r="AC20">
        <f t="shared" si="0"/>
        <v>15.108933840861505</v>
      </c>
      <c r="AD20">
        <f t="shared" si="1"/>
        <v>1155.4005155709997</v>
      </c>
      <c r="AE20">
        <f>'IDT-1'!F20</f>
        <v>-29.984999999999999</v>
      </c>
      <c r="AF20" s="26"/>
      <c r="AG20">
        <f t="shared" si="2"/>
        <v>1125.4155155709998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-115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20.177277777777775</v>
      </c>
      <c r="F21">
        <f>GT_Spot!T21</f>
        <v>0</v>
      </c>
      <c r="G21">
        <f>PPCL_NG!T21</f>
        <v>25.06</v>
      </c>
      <c r="H21">
        <f>PPCL_Spot!T21</f>
        <v>29</v>
      </c>
      <c r="I21">
        <f>Bawana_NG!T21</f>
        <v>69.599999999999994</v>
      </c>
      <c r="J21">
        <f>Bawana_RLNG!T21</f>
        <v>0</v>
      </c>
      <c r="K21">
        <f>Bawana_Spot!T21</f>
        <v>36.996946942817061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801.1340032432696</v>
      </c>
      <c r="P21" s="77">
        <v>75.200000000000017</v>
      </c>
      <c r="Q21" s="77">
        <v>20.79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370.38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-178</v>
      </c>
      <c r="AA21" s="117">
        <f>STOA!J21</f>
        <v>5.19</v>
      </c>
      <c r="AB21" s="117">
        <f>-STOA!P21</f>
        <v>0</v>
      </c>
      <c r="AC21">
        <f t="shared" si="0"/>
        <v>15.392339770085238</v>
      </c>
      <c r="AD21">
        <f t="shared" si="1"/>
        <v>1145.1358881937792</v>
      </c>
      <c r="AE21">
        <f>'IDT-1'!F21</f>
        <v>-17.876000000000001</v>
      </c>
      <c r="AF21" s="26"/>
      <c r="AG21">
        <f t="shared" si="2"/>
        <v>1127.2598881937793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20.177277777777775</v>
      </c>
      <c r="F22">
        <f>GT_Spot!T22</f>
        <v>0</v>
      </c>
      <c r="G22">
        <f>PPCL_NG!T22</f>
        <v>25.06</v>
      </c>
      <c r="H22">
        <f>PPCL_Spot!T22</f>
        <v>29</v>
      </c>
      <c r="I22">
        <f>Bawana_NG!T22</f>
        <v>69.599999999999994</v>
      </c>
      <c r="J22">
        <f>Bawana_RLNG!T22</f>
        <v>0</v>
      </c>
      <c r="K22">
        <f>Bawana_Spot!T22</f>
        <v>36.996946942817061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807.19428592366967</v>
      </c>
      <c r="P22" s="77">
        <v>75.200000000000017</v>
      </c>
      <c r="Q22" s="77">
        <v>20.79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370.35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-197</v>
      </c>
      <c r="AA22" s="117">
        <f>STOA!J22</f>
        <v>5.19</v>
      </c>
      <c r="AB22" s="117">
        <f>-STOA!P22</f>
        <v>0</v>
      </c>
      <c r="AC22">
        <f t="shared" si="0"/>
        <v>15.614090680594469</v>
      </c>
      <c r="AD22">
        <f t="shared" si="1"/>
        <v>1131.94441996367</v>
      </c>
      <c r="AE22">
        <f>'IDT-1'!F22</f>
        <v>-3.46</v>
      </c>
      <c r="AF22" s="26"/>
      <c r="AG22">
        <f t="shared" si="2"/>
        <v>1128.48441996367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-115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20.177277777777775</v>
      </c>
      <c r="F23">
        <f>GT_Spot!T23</f>
        <v>0</v>
      </c>
      <c r="G23">
        <f>PPCL_NG!T23</f>
        <v>25.06</v>
      </c>
      <c r="H23">
        <f>PPCL_Spot!T23</f>
        <v>29</v>
      </c>
      <c r="I23">
        <f>Bawana_NG!T23</f>
        <v>69.599999999999994</v>
      </c>
      <c r="J23">
        <f>Bawana_RLNG!T23</f>
        <v>0</v>
      </c>
      <c r="K23">
        <f>Bawana_Spot!T23</f>
        <v>36.996946942817061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823.1188325469617</v>
      </c>
      <c r="P23" s="77">
        <v>75.200000000000017</v>
      </c>
      <c r="Q23" s="77">
        <v>20.79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369.96000000000004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-216</v>
      </c>
      <c r="AA23" s="117">
        <f>STOA!J23</f>
        <v>5.09</v>
      </c>
      <c r="AB23" s="117">
        <f>-STOA!P23</f>
        <v>0</v>
      </c>
      <c r="AC23">
        <f t="shared" si="0"/>
        <v>16.40689612752189</v>
      </c>
      <c r="AD23">
        <f t="shared" si="1"/>
        <v>1072.5861611400346</v>
      </c>
      <c r="AE23">
        <f>'IDT-1'!F23</f>
        <v>0</v>
      </c>
      <c r="AF23" s="26"/>
      <c r="AG23">
        <f t="shared" si="2"/>
        <v>1072.5861611400346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-170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20.177277777777775</v>
      </c>
      <c r="F24">
        <f>GT_Spot!T24</f>
        <v>0</v>
      </c>
      <c r="G24">
        <f>PPCL_NG!T24</f>
        <v>25.06</v>
      </c>
      <c r="H24">
        <f>PPCL_Spot!T24</f>
        <v>29</v>
      </c>
      <c r="I24">
        <f>Bawana_NG!T24</f>
        <v>69.599999999999994</v>
      </c>
      <c r="J24">
        <f>Bawana_RLNG!T24</f>
        <v>0</v>
      </c>
      <c r="K24">
        <f>Bawana_Spot!T24</f>
        <v>36.996946942817061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825.88951696216179</v>
      </c>
      <c r="P24" s="77">
        <v>75.200000000000017</v>
      </c>
      <c r="Q24" s="77">
        <v>20.79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369.65000000000003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-217</v>
      </c>
      <c r="AA24" s="117">
        <f>STOA!J24</f>
        <v>5.09</v>
      </c>
      <c r="AB24" s="117">
        <f>-STOA!P24</f>
        <v>0</v>
      </c>
      <c r="AC24">
        <f t="shared" si="0"/>
        <v>15.949131264177105</v>
      </c>
      <c r="AD24">
        <f t="shared" si="1"/>
        <v>1129.5046104185794</v>
      </c>
      <c r="AE24">
        <f>'IDT-1'!F24</f>
        <v>0</v>
      </c>
      <c r="AF24" s="26"/>
      <c r="AG24">
        <f t="shared" si="2"/>
        <v>1129.5046104185794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-115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20.177277777777775</v>
      </c>
      <c r="F25">
        <f>GT_Spot!T25</f>
        <v>0</v>
      </c>
      <c r="G25">
        <f>PPCL_NG!T25</f>
        <v>25.06</v>
      </c>
      <c r="H25">
        <f>PPCL_Spot!T25</f>
        <v>29</v>
      </c>
      <c r="I25">
        <f>Bawana_NG!T25</f>
        <v>69.599999999999994</v>
      </c>
      <c r="J25">
        <f>Bawana_RLNG!T25</f>
        <v>0</v>
      </c>
      <c r="K25">
        <f>Bawana_Spot!T25</f>
        <v>36.996946942817061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837.95624818797728</v>
      </c>
      <c r="P25" s="77">
        <v>75.200000000000017</v>
      </c>
      <c r="Q25" s="77">
        <v>20.79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369.37000000000006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-227</v>
      </c>
      <c r="AA25" s="117">
        <f>STOA!J25</f>
        <v>5.09</v>
      </c>
      <c r="AB25" s="117">
        <f>-STOA!P25</f>
        <v>0</v>
      </c>
      <c r="AC25">
        <f t="shared" si="0"/>
        <v>16.141635774186238</v>
      </c>
      <c r="AD25">
        <f t="shared" si="1"/>
        <v>1131.098837134386</v>
      </c>
      <c r="AE25">
        <f>'IDT-1'!F25</f>
        <v>0</v>
      </c>
      <c r="AF25" s="26"/>
      <c r="AG25">
        <f t="shared" si="2"/>
        <v>1131.098837134386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-115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20.177277777777775</v>
      </c>
      <c r="F26">
        <f>GT_Spot!T26</f>
        <v>0</v>
      </c>
      <c r="G26">
        <f>PPCL_NG!T26</f>
        <v>25.06</v>
      </c>
      <c r="H26">
        <f>PPCL_Spot!T26</f>
        <v>29</v>
      </c>
      <c r="I26">
        <f>Bawana_NG!T26</f>
        <v>69.599999999999994</v>
      </c>
      <c r="J26">
        <f>Bawana_RLNG!T26</f>
        <v>0</v>
      </c>
      <c r="K26">
        <f>Bawana_Spot!T26</f>
        <v>36.996946942817061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841.38892445045985</v>
      </c>
      <c r="P26" s="77">
        <v>75.200000000000017</v>
      </c>
      <c r="Q26" s="77">
        <v>20.79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374.40000000000003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-228</v>
      </c>
      <c r="AA26" s="117">
        <f>STOA!J26</f>
        <v>5.09</v>
      </c>
      <c r="AB26" s="117">
        <f>-STOA!P26</f>
        <v>0</v>
      </c>
      <c r="AC26">
        <f t="shared" si="0"/>
        <v>16.668891828928043</v>
      </c>
      <c r="AD26">
        <f t="shared" si="1"/>
        <v>1088.0342573421267</v>
      </c>
      <c r="AE26">
        <f>'IDT-1'!F26</f>
        <v>0</v>
      </c>
      <c r="AF26" s="26"/>
      <c r="AG26">
        <f t="shared" si="2"/>
        <v>1088.0342573421267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-165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20.177277777777775</v>
      </c>
      <c r="F27">
        <f>GT_Spot!T27</f>
        <v>0</v>
      </c>
      <c r="G27">
        <f>PPCL_NG!T27</f>
        <v>25.06</v>
      </c>
      <c r="H27">
        <f>PPCL_Spot!T27</f>
        <v>29</v>
      </c>
      <c r="I27">
        <f>Bawana_NG!T27</f>
        <v>69.599999999999994</v>
      </c>
      <c r="J27">
        <f>Bawana_RLNG!T27</f>
        <v>0</v>
      </c>
      <c r="K27">
        <f>Bawana_Spot!T27</f>
        <v>36.996946942817061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842.93864843841288</v>
      </c>
      <c r="P27" s="77">
        <v>75.200000000000017</v>
      </c>
      <c r="Q27" s="77">
        <v>20.79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375.26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-229</v>
      </c>
      <c r="AA27" s="117">
        <f>STOA!J27</f>
        <v>4.91</v>
      </c>
      <c r="AB27" s="117">
        <f>-STOA!P27</f>
        <v>0</v>
      </c>
      <c r="AC27">
        <f t="shared" si="0"/>
        <v>16.697391527544227</v>
      </c>
      <c r="AD27">
        <f t="shared" si="1"/>
        <v>1089.2354816314637</v>
      </c>
      <c r="AE27">
        <f>'IDT-1'!F27</f>
        <v>0</v>
      </c>
      <c r="AF27" s="26"/>
      <c r="AG27">
        <f t="shared" si="2"/>
        <v>1089.2354816314637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-165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20.177277777777775</v>
      </c>
      <c r="F28">
        <f>GT_Spot!T28</f>
        <v>0</v>
      </c>
      <c r="G28">
        <f>PPCL_NG!T28</f>
        <v>25.06</v>
      </c>
      <c r="H28">
        <f>PPCL_Spot!T28</f>
        <v>29</v>
      </c>
      <c r="I28">
        <f>Bawana_NG!T28</f>
        <v>69.599999999999994</v>
      </c>
      <c r="J28">
        <f>Bawana_RLNG!T28</f>
        <v>0</v>
      </c>
      <c r="K28">
        <f>Bawana_Spot!T28</f>
        <v>36.996946942817061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847.46211236267322</v>
      </c>
      <c r="P28" s="77">
        <v>75.200000000000017</v>
      </c>
      <c r="Q28" s="77">
        <v>20.79</v>
      </c>
      <c r="R28" s="80">
        <v>0.27254716981132071</v>
      </c>
      <c r="S28" s="80">
        <v>0</v>
      </c>
      <c r="T28" s="78">
        <f>SUMPRODUCT(LTA!F28:AJ28,LTA!F$101:AJ$101,LTA!F$105:AJ$105)</f>
        <v>0.24</v>
      </c>
      <c r="U28" s="78">
        <f>SUMPRODUCT(LTA!F28:AJ28,LTA!F$102:AJ$102,LTA!F$105:AJ$105)</f>
        <v>379.82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-231</v>
      </c>
      <c r="AA28" s="117">
        <f>STOA!J28</f>
        <v>4.91</v>
      </c>
      <c r="AB28" s="117">
        <f>-STOA!P28</f>
        <v>0</v>
      </c>
      <c r="AC28">
        <f t="shared" si="0"/>
        <v>16.311295666495706</v>
      </c>
      <c r="AD28">
        <f t="shared" si="1"/>
        <v>1152.2175885865838</v>
      </c>
      <c r="AE28">
        <f>'IDT-1'!F28</f>
        <v>-5</v>
      </c>
      <c r="AF28" s="26"/>
      <c r="AG28">
        <f t="shared" si="2"/>
        <v>1147.2175885865838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-110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20.177277777777775</v>
      </c>
      <c r="F29">
        <f>GT_Spot!T29</f>
        <v>0</v>
      </c>
      <c r="G29">
        <f>PPCL_NG!T29</f>
        <v>25.06</v>
      </c>
      <c r="H29">
        <f>PPCL_Spot!T29</f>
        <v>29</v>
      </c>
      <c r="I29">
        <f>Bawana_NG!T29</f>
        <v>69.599999999999994</v>
      </c>
      <c r="J29">
        <f>Bawana_RLNG!T29</f>
        <v>0</v>
      </c>
      <c r="K29">
        <f>Bawana_Spot!T29</f>
        <v>36.996946942817061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845.3334406954732</v>
      </c>
      <c r="P29" s="77">
        <v>75.200000000000017</v>
      </c>
      <c r="Q29" s="77">
        <v>20.79</v>
      </c>
      <c r="R29" s="80">
        <v>3.3400000000000003</v>
      </c>
      <c r="S29" s="80">
        <v>0</v>
      </c>
      <c r="T29" s="78">
        <f>SUMPRODUCT(LTA!F29:AJ29,LTA!F$101:AJ$101,LTA!F$105:AJ$105)</f>
        <v>0.89</v>
      </c>
      <c r="U29" s="78">
        <f>SUMPRODUCT(LTA!F29:AJ29,LTA!F$102:AJ$102,LTA!F$105:AJ$105)</f>
        <v>385.63000000000005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-248</v>
      </c>
      <c r="AA29" s="117">
        <f>STOA!J29</f>
        <v>4.91</v>
      </c>
      <c r="AB29" s="117">
        <f>-STOA!P29</f>
        <v>0</v>
      </c>
      <c r="AC29">
        <f t="shared" si="0"/>
        <v>16.527333108607326</v>
      </c>
      <c r="AD29">
        <f t="shared" si="1"/>
        <v>1142.400332307461</v>
      </c>
      <c r="AE29">
        <f>'IDT-1'!F29</f>
        <v>0</v>
      </c>
      <c r="AF29" s="26"/>
      <c r="AG29">
        <f t="shared" si="2"/>
        <v>1142.400332307461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-110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20.177277777777775</v>
      </c>
      <c r="F30">
        <f>GT_Spot!T30</f>
        <v>0</v>
      </c>
      <c r="G30">
        <f>PPCL_NG!T30</f>
        <v>25.06</v>
      </c>
      <c r="H30">
        <f>PPCL_Spot!T30</f>
        <v>29</v>
      </c>
      <c r="I30">
        <f>Bawana_NG!T30</f>
        <v>69.599999999999994</v>
      </c>
      <c r="J30">
        <f>Bawana_RLNG!T30</f>
        <v>0</v>
      </c>
      <c r="K30">
        <f>Bawana_Spot!T30</f>
        <v>36.996946942817061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845.31763865467315</v>
      </c>
      <c r="P30" s="77">
        <v>75.200000000000017</v>
      </c>
      <c r="Q30" s="77">
        <v>20.79</v>
      </c>
      <c r="R30" s="80">
        <v>8.23</v>
      </c>
      <c r="S30" s="80">
        <v>0</v>
      </c>
      <c r="T30" s="78">
        <f>SUMPRODUCT(LTA!F30:AJ30,LTA!F$101:AJ$101,LTA!F$105:AJ$105)</f>
        <v>2.15</v>
      </c>
      <c r="U30" s="78">
        <f>SUMPRODUCT(LTA!F30:AJ30,LTA!F$102:AJ$102,LTA!F$105:AJ$105)</f>
        <v>391.91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-263</v>
      </c>
      <c r="AA30" s="117">
        <f>STOA!J30</f>
        <v>4.91</v>
      </c>
      <c r="AB30" s="117">
        <f>-STOA!P30</f>
        <v>0</v>
      </c>
      <c r="AC30">
        <f t="shared" si="0"/>
        <v>16.769749963481217</v>
      </c>
      <c r="AD30">
        <f t="shared" si="1"/>
        <v>1139.5721134117871</v>
      </c>
      <c r="AE30">
        <f>'IDT-1'!F30</f>
        <v>0</v>
      </c>
      <c r="AF30" s="26"/>
      <c r="AG30">
        <f t="shared" si="2"/>
        <v>1139.5721134117871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20.177277777777775</v>
      </c>
      <c r="F31">
        <f>GT_Spot!T31</f>
        <v>0</v>
      </c>
      <c r="G31">
        <f>PPCL_NG!T31</f>
        <v>25.06</v>
      </c>
      <c r="H31">
        <f>PPCL_Spot!T31</f>
        <v>29</v>
      </c>
      <c r="I31">
        <f>Bawana_NG!T31</f>
        <v>69.599999999999994</v>
      </c>
      <c r="J31">
        <f>Bawana_RLNG!T31</f>
        <v>0</v>
      </c>
      <c r="K31">
        <f>Bawana_Spot!T31</f>
        <v>36.999999999999993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821.81133872587327</v>
      </c>
      <c r="P31" s="77">
        <v>75.200000000000017</v>
      </c>
      <c r="Q31" s="77">
        <v>20.79</v>
      </c>
      <c r="R31" s="80">
        <v>13.309999999999997</v>
      </c>
      <c r="S31" s="80">
        <v>0</v>
      </c>
      <c r="T31" s="78">
        <f>SUMPRODUCT(LTA!F31:AJ31,LTA!F$101:AJ$101,LTA!F$105:AJ$105)</f>
        <v>4.41</v>
      </c>
      <c r="U31" s="78">
        <f>SUMPRODUCT(LTA!F31:AJ31,LTA!F$102:AJ$102,LTA!F$105:AJ$105)</f>
        <v>399.31999999999994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-280</v>
      </c>
      <c r="AA31" s="117">
        <f>STOA!J31</f>
        <v>4.82</v>
      </c>
      <c r="AB31" s="117">
        <f>-STOA!P31</f>
        <v>0</v>
      </c>
      <c r="AC31">
        <f t="shared" si="0"/>
        <v>17.197982659776116</v>
      </c>
      <c r="AD31">
        <f t="shared" si="1"/>
        <v>1073.3006338438749</v>
      </c>
      <c r="AE31">
        <f>'IDT-1'!F31</f>
        <v>0</v>
      </c>
      <c r="AF31" s="26"/>
      <c r="AG31">
        <f t="shared" si="2"/>
        <v>1073.3006338438749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20.177277777777775</v>
      </c>
      <c r="F32">
        <f>GT_Spot!T32</f>
        <v>0</v>
      </c>
      <c r="G32">
        <f>PPCL_NG!T32</f>
        <v>25.06</v>
      </c>
      <c r="H32">
        <f>PPCL_Spot!T32</f>
        <v>29</v>
      </c>
      <c r="I32">
        <f>Bawana_NG!T32</f>
        <v>69.599999999999994</v>
      </c>
      <c r="J32">
        <f>Bawana_RLNG!T32</f>
        <v>0</v>
      </c>
      <c r="K32">
        <f>Bawana_Spot!T32</f>
        <v>36.999999999999993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808.52522451827326</v>
      </c>
      <c r="P32" s="77">
        <v>75.200000000000017</v>
      </c>
      <c r="Q32" s="77">
        <v>20.79</v>
      </c>
      <c r="R32" s="80">
        <v>17.7</v>
      </c>
      <c r="S32" s="80">
        <v>0</v>
      </c>
      <c r="T32" s="78">
        <f>SUMPRODUCT(LTA!F32:AJ32,LTA!F$101:AJ$101,LTA!F$105:AJ$105)</f>
        <v>7.64</v>
      </c>
      <c r="U32" s="78">
        <f>SUMPRODUCT(LTA!F32:AJ32,LTA!F$102:AJ$102,LTA!F$105:AJ$105)</f>
        <v>408.32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-305</v>
      </c>
      <c r="AA32" s="117">
        <f>STOA!J32</f>
        <v>4.82</v>
      </c>
      <c r="AB32" s="117">
        <f>-STOA!P32</f>
        <v>0</v>
      </c>
      <c r="AC32">
        <f t="shared" si="0"/>
        <v>16.827805116250449</v>
      </c>
      <c r="AD32">
        <f t="shared" si="1"/>
        <v>1122.0046971798006</v>
      </c>
      <c r="AE32">
        <f>'IDT-1'!F32</f>
        <v>0</v>
      </c>
      <c r="AF32" s="26"/>
      <c r="AG32">
        <f t="shared" si="2"/>
        <v>1122.0046971798006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-80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20.177277777777775</v>
      </c>
      <c r="F33">
        <f>GT_Spot!T33</f>
        <v>0</v>
      </c>
      <c r="G33">
        <f>PPCL_NG!T33</f>
        <v>25.06</v>
      </c>
      <c r="H33">
        <f>PPCL_Spot!T33</f>
        <v>29</v>
      </c>
      <c r="I33">
        <f>Bawana_NG!T33</f>
        <v>69.599999999999994</v>
      </c>
      <c r="J33">
        <f>Bawana_RLNG!T33</f>
        <v>0</v>
      </c>
      <c r="K33">
        <f>Bawana_Spot!T33</f>
        <v>36.999999999999993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798.5195614148621</v>
      </c>
      <c r="P33" s="77">
        <v>75.200000000000017</v>
      </c>
      <c r="Q33" s="77">
        <v>20.79</v>
      </c>
      <c r="R33" s="80">
        <v>17.699999999999996</v>
      </c>
      <c r="S33" s="80">
        <v>0</v>
      </c>
      <c r="T33" s="78">
        <f>SUMPRODUCT(LTA!F33:AJ33,LTA!F$101:AJ$101,LTA!F$105:AJ$105)</f>
        <v>11.91</v>
      </c>
      <c r="U33" s="78">
        <f>SUMPRODUCT(LTA!F33:AJ33,LTA!F$102:AJ$102,LTA!F$105:AJ$105)</f>
        <v>416.13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-323</v>
      </c>
      <c r="AA33" s="117">
        <f>STOA!J33</f>
        <v>4.82</v>
      </c>
      <c r="AB33" s="117">
        <f>-STOA!P33</f>
        <v>0</v>
      </c>
      <c r="AC33">
        <f t="shared" si="0"/>
        <v>17.716115778115572</v>
      </c>
      <c r="AD33">
        <f t="shared" si="1"/>
        <v>1025.1907234145244</v>
      </c>
      <c r="AE33">
        <f>'IDT-1'!F33</f>
        <v>0</v>
      </c>
      <c r="AF33" s="26"/>
      <c r="AG33">
        <f t="shared" si="2"/>
        <v>1025.1907234145244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20.565111111111108</v>
      </c>
      <c r="F34">
        <f>GT_Spot!T34</f>
        <v>0</v>
      </c>
      <c r="G34">
        <f>PPCL_NG!T34</f>
        <v>25.06</v>
      </c>
      <c r="H34">
        <f>PPCL_Spot!T34</f>
        <v>29</v>
      </c>
      <c r="I34">
        <f>Bawana_NG!T34</f>
        <v>69.599999999999994</v>
      </c>
      <c r="J34">
        <f>Bawana_RLNG!T34</f>
        <v>0</v>
      </c>
      <c r="K34">
        <f>Bawana_Spot!T34</f>
        <v>36.999999999999993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793.12144689300169</v>
      </c>
      <c r="P34" s="77">
        <v>75.200000000000017</v>
      </c>
      <c r="Q34" s="77">
        <v>20.79</v>
      </c>
      <c r="R34" s="80">
        <v>17.699999999999996</v>
      </c>
      <c r="S34" s="80">
        <v>0</v>
      </c>
      <c r="T34" s="78">
        <f>SUMPRODUCT(LTA!F34:AJ34,LTA!F$101:AJ$101,LTA!F$105:AJ$105)</f>
        <v>16.8</v>
      </c>
      <c r="U34" s="78">
        <f>SUMPRODUCT(LTA!F34:AJ34,LTA!F$102:AJ$102,LTA!F$105:AJ$105)</f>
        <v>425.11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-341</v>
      </c>
      <c r="AA34" s="117">
        <f>STOA!J34</f>
        <v>4.82</v>
      </c>
      <c r="AB34" s="117">
        <f>-STOA!P34</f>
        <v>0</v>
      </c>
      <c r="AC34">
        <f t="shared" si="0"/>
        <v>17.421199947724329</v>
      </c>
      <c r="AD34">
        <f t="shared" si="1"/>
        <v>1076.3453580563885</v>
      </c>
      <c r="AE34">
        <f>'IDT-1'!F34</f>
        <v>0</v>
      </c>
      <c r="AF34" s="26"/>
      <c r="AG34">
        <f t="shared" si="2"/>
        <v>1076.3453580563885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20.565111111111108</v>
      </c>
      <c r="F35">
        <f>GT_Spot!T35</f>
        <v>0</v>
      </c>
      <c r="G35">
        <f>PPCL_NG!T35</f>
        <v>25.06</v>
      </c>
      <c r="H35">
        <f>PPCL_Spot!T35</f>
        <v>29</v>
      </c>
      <c r="I35">
        <f>Bawana_NG!T35</f>
        <v>69.599999999999994</v>
      </c>
      <c r="J35">
        <f>Bawana_RLNG!T35</f>
        <v>0</v>
      </c>
      <c r="K35">
        <f>Bawana_Spot!T35</f>
        <v>36.999999999999993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793.65209895565988</v>
      </c>
      <c r="P35" s="77">
        <v>75.200000000000017</v>
      </c>
      <c r="Q35" s="77">
        <v>20.79</v>
      </c>
      <c r="R35" s="80">
        <v>17.699999999999996</v>
      </c>
      <c r="S35" s="80">
        <v>0</v>
      </c>
      <c r="T35" s="78">
        <f>SUMPRODUCT(LTA!F35:AJ35,LTA!F$101:AJ$101,LTA!F$105:AJ$105)</f>
        <v>24.549999999999997</v>
      </c>
      <c r="U35" s="78">
        <f>SUMPRODUCT(LTA!F35:AJ35,LTA!F$102:AJ$102,LTA!F$105:AJ$105)</f>
        <v>433.57999999999993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-353</v>
      </c>
      <c r="AA35" s="117">
        <f>STOA!J35</f>
        <v>4.72</v>
      </c>
      <c r="AB35" s="117">
        <f>-STOA!P35</f>
        <v>0</v>
      </c>
      <c r="AC35">
        <f t="shared" si="0"/>
        <v>18.206950867473786</v>
      </c>
      <c r="AD35">
        <f t="shared" si="1"/>
        <v>1020.2102591992971</v>
      </c>
      <c r="AE35">
        <f>'IDT-1'!F35</f>
        <v>0</v>
      </c>
      <c r="AF35" s="26"/>
      <c r="AG35">
        <f t="shared" si="2"/>
        <v>1020.2102591992971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20.565111111111108</v>
      </c>
      <c r="F36">
        <f>GT_Spot!T36</f>
        <v>0</v>
      </c>
      <c r="G36">
        <f>PPCL_NG!T36</f>
        <v>25.06</v>
      </c>
      <c r="H36">
        <f>PPCL_Spot!T36</f>
        <v>29</v>
      </c>
      <c r="I36">
        <f>Bawana_NG!T36</f>
        <v>69.599999999999994</v>
      </c>
      <c r="J36">
        <f>Bawana_RLNG!T36</f>
        <v>0</v>
      </c>
      <c r="K36">
        <f>Bawana_Spot!T36</f>
        <v>36.999999999999993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790.2092007747201</v>
      </c>
      <c r="P36" s="77">
        <v>75.200000000000017</v>
      </c>
      <c r="Q36" s="77">
        <v>20.79</v>
      </c>
      <c r="R36" s="80">
        <v>17.699999999999996</v>
      </c>
      <c r="S36" s="80">
        <v>0</v>
      </c>
      <c r="T36" s="78">
        <f>SUMPRODUCT(LTA!F36:AJ36,LTA!F$101:AJ$101,LTA!F$105:AJ$105)</f>
        <v>31.07</v>
      </c>
      <c r="U36" s="78">
        <f>SUMPRODUCT(LTA!F36:AJ36,LTA!F$102:AJ$102,LTA!F$105:AJ$105)</f>
        <v>442.15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-356</v>
      </c>
      <c r="AA36" s="117">
        <f>STOA!J36</f>
        <v>4.72</v>
      </c>
      <c r="AB36" s="117">
        <f>-STOA!P36</f>
        <v>0</v>
      </c>
      <c r="AC36">
        <f t="shared" si="0"/>
        <v>17.936564007549311</v>
      </c>
      <c r="AD36">
        <f t="shared" si="1"/>
        <v>1074.127747878282</v>
      </c>
      <c r="AE36">
        <f>'IDT-1'!F36</f>
        <v>0</v>
      </c>
      <c r="AF36" s="26"/>
      <c r="AG36">
        <f t="shared" si="2"/>
        <v>1074.127747878282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-115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20.565111111111108</v>
      </c>
      <c r="F37">
        <f>GT_Spot!T37</f>
        <v>0</v>
      </c>
      <c r="G37">
        <f>PPCL_NG!T37</f>
        <v>25.06</v>
      </c>
      <c r="H37">
        <f>PPCL_Spot!T37</f>
        <v>29</v>
      </c>
      <c r="I37">
        <f>Bawana_NG!T37</f>
        <v>69.599999999999994</v>
      </c>
      <c r="J37">
        <f>Bawana_RLNG!T37</f>
        <v>0</v>
      </c>
      <c r="K37">
        <f>Bawana_Spot!T37</f>
        <v>36.999999999999993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790.15988171037725</v>
      </c>
      <c r="P37" s="77">
        <v>75.200000000000017</v>
      </c>
      <c r="Q37" s="77">
        <v>20.79</v>
      </c>
      <c r="R37" s="80">
        <v>17.699999999999996</v>
      </c>
      <c r="S37" s="80">
        <v>0</v>
      </c>
      <c r="T37" s="78">
        <f>SUMPRODUCT(LTA!F37:AJ37,LTA!F$101:AJ$101,LTA!F$105:AJ$105)</f>
        <v>41.03</v>
      </c>
      <c r="U37" s="78">
        <f>SUMPRODUCT(LTA!F37:AJ37,LTA!F$102:AJ$102,LTA!F$105:AJ$105)</f>
        <v>450.61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-368</v>
      </c>
      <c r="AA37" s="117">
        <f>STOA!J37</f>
        <v>4.72</v>
      </c>
      <c r="AB37" s="117">
        <f>-STOA!P37</f>
        <v>0</v>
      </c>
      <c r="AC37">
        <f t="shared" si="0"/>
        <v>18.69306054377018</v>
      </c>
      <c r="AD37">
        <f t="shared" si="1"/>
        <v>1024.7419322777184</v>
      </c>
      <c r="AE37">
        <f>'IDT-1'!F37</f>
        <v>0</v>
      </c>
      <c r="AF37" s="26"/>
      <c r="AG37">
        <f t="shared" si="2"/>
        <v>1024.7419322777184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-170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20.565111111111108</v>
      </c>
      <c r="F38">
        <f>GT_Spot!T38</f>
        <v>0</v>
      </c>
      <c r="G38">
        <f>PPCL_NG!T38</f>
        <v>25.06</v>
      </c>
      <c r="H38">
        <f>PPCL_Spot!T38</f>
        <v>29</v>
      </c>
      <c r="I38">
        <f>Bawana_NG!T38</f>
        <v>69.599999999999994</v>
      </c>
      <c r="J38">
        <f>Bawana_RLNG!T38</f>
        <v>0</v>
      </c>
      <c r="K38">
        <f>Bawana_Spot!T38</f>
        <v>36.999999999999993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787.07421006919003</v>
      </c>
      <c r="P38" s="77">
        <v>75.200000000000017</v>
      </c>
      <c r="Q38" s="77">
        <v>20.79</v>
      </c>
      <c r="R38" s="80">
        <v>17.699999999999996</v>
      </c>
      <c r="S38" s="80">
        <v>0</v>
      </c>
      <c r="T38" s="78">
        <f>SUMPRODUCT(LTA!F38:AJ38,LTA!F$101:AJ$101,LTA!F$105:AJ$105)</f>
        <v>50.17</v>
      </c>
      <c r="U38" s="78">
        <f>SUMPRODUCT(LTA!F38:AJ38,LTA!F$102:AJ$102,LTA!F$105:AJ$105)</f>
        <v>458.26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-367</v>
      </c>
      <c r="AA38" s="117">
        <f>STOA!J38</f>
        <v>4.72</v>
      </c>
      <c r="AB38" s="117">
        <f>-STOA!P38</f>
        <v>0</v>
      </c>
      <c r="AC38">
        <f t="shared" si="0"/>
        <v>18.272092854473819</v>
      </c>
      <c r="AD38">
        <f t="shared" si="1"/>
        <v>1099.8672283258275</v>
      </c>
      <c r="AE38">
        <f>'IDT-1'!F38</f>
        <v>0</v>
      </c>
      <c r="AF38" s="26"/>
      <c r="AG38">
        <f t="shared" si="2"/>
        <v>1099.8672283258275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20.478944444444444</v>
      </c>
      <c r="F39">
        <f>GT_Spot!T39</f>
        <v>0</v>
      </c>
      <c r="G39">
        <f>PPCL_NG!T39</f>
        <v>25.06</v>
      </c>
      <c r="H39">
        <f>PPCL_Spot!T39</f>
        <v>29</v>
      </c>
      <c r="I39">
        <f>Bawana_NG!T39</f>
        <v>69.599999999999994</v>
      </c>
      <c r="J39">
        <f>Bawana_RLNG!T39</f>
        <v>0</v>
      </c>
      <c r="K39">
        <f>Bawana_Spot!T39</f>
        <v>36.999999999999993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790.96571137039007</v>
      </c>
      <c r="P39" s="77">
        <v>75.200000000000017</v>
      </c>
      <c r="Q39" s="77">
        <v>20.79</v>
      </c>
      <c r="R39" s="80">
        <v>17.699999999999996</v>
      </c>
      <c r="S39" s="80">
        <v>0</v>
      </c>
      <c r="T39" s="78">
        <f>SUMPRODUCT(LTA!F39:AJ39,LTA!F$101:AJ$101,LTA!F$105:AJ$105)</f>
        <v>54.56</v>
      </c>
      <c r="U39" s="78">
        <f>SUMPRODUCT(LTA!F39:AJ39,LTA!F$102:AJ$102,LTA!F$105:AJ$105)</f>
        <v>465.55999999999995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-321</v>
      </c>
      <c r="AA39" s="117">
        <f>STOA!J39</f>
        <v>4.63</v>
      </c>
      <c r="AB39" s="117">
        <f>-STOA!P39</f>
        <v>0</v>
      </c>
      <c r="AC39">
        <f t="shared" si="0"/>
        <v>18.221219121291611</v>
      </c>
      <c r="AD39">
        <f t="shared" si="1"/>
        <v>1136.3234366935428</v>
      </c>
      <c r="AE39">
        <f>'IDT-1'!F39</f>
        <v>0</v>
      </c>
      <c r="AF39" s="26"/>
      <c r="AG39">
        <f t="shared" si="2"/>
        <v>1136.3234366935428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-135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21.966111188909117</v>
      </c>
      <c r="F40">
        <f>GT_Spot!T40</f>
        <v>0</v>
      </c>
      <c r="G40">
        <f>PPCL_NG!T40</f>
        <v>25.06</v>
      </c>
      <c r="H40">
        <f>PPCL_Spot!T40</f>
        <v>29</v>
      </c>
      <c r="I40">
        <f>Bawana_NG!T40</f>
        <v>69.599999999999994</v>
      </c>
      <c r="J40">
        <f>Bawana_RLNG!T40</f>
        <v>0</v>
      </c>
      <c r="K40">
        <f>Bawana_Spot!T40</f>
        <v>36.996946942817061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791.28297150398998</v>
      </c>
      <c r="P40" s="77">
        <v>75.200000000000017</v>
      </c>
      <c r="Q40" s="77">
        <v>20.79</v>
      </c>
      <c r="R40" s="80">
        <v>17.699999999999996</v>
      </c>
      <c r="S40" s="80">
        <v>0</v>
      </c>
      <c r="T40" s="78">
        <f>SUMPRODUCT(LTA!F40:AJ40,LTA!F$101:AJ$101,LTA!F$105:AJ$105)</f>
        <v>58.91</v>
      </c>
      <c r="U40" s="78">
        <f>SUMPRODUCT(LTA!F40:AJ40,LTA!F$102:AJ$102,LTA!F$105:AJ$105)</f>
        <v>469.15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-265</v>
      </c>
      <c r="AA40" s="117">
        <f>STOA!J40</f>
        <v>4.63</v>
      </c>
      <c r="AB40" s="117">
        <f>-STOA!P40</f>
        <v>0</v>
      </c>
      <c r="AC40">
        <f t="shared" si="0"/>
        <v>18.386846358615127</v>
      </c>
      <c r="AD40">
        <f t="shared" si="1"/>
        <v>1136.899183277101</v>
      </c>
      <c r="AE40">
        <f>'IDT-1'!F40</f>
        <v>0</v>
      </c>
      <c r="AF40" s="26"/>
      <c r="AG40">
        <f t="shared" si="2"/>
        <v>1136.899183277101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21.966111188909117</v>
      </c>
      <c r="F41">
        <f>GT_Spot!T41</f>
        <v>0</v>
      </c>
      <c r="G41">
        <f>PPCL_NG!T41</f>
        <v>25.06</v>
      </c>
      <c r="H41">
        <f>PPCL_Spot!T41</f>
        <v>29</v>
      </c>
      <c r="I41">
        <f>Bawana_NG!T41</f>
        <v>69.599999999999994</v>
      </c>
      <c r="J41">
        <f>Bawana_RLNG!T41</f>
        <v>0</v>
      </c>
      <c r="K41">
        <f>Bawana_Spot!T41</f>
        <v>36.996946942817061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787.40278508884296</v>
      </c>
      <c r="P41" s="77">
        <v>75.200000000000017</v>
      </c>
      <c r="Q41" s="77">
        <v>20.79</v>
      </c>
      <c r="R41" s="80">
        <v>17.699999999999996</v>
      </c>
      <c r="S41" s="80">
        <v>0</v>
      </c>
      <c r="T41" s="78">
        <f>SUMPRODUCT(LTA!F41:AJ41,LTA!F$101:AJ$101,LTA!F$105:AJ$105)</f>
        <v>63.190000000000005</v>
      </c>
      <c r="U41" s="78">
        <f>SUMPRODUCT(LTA!F41:AJ41,LTA!F$102:AJ$102,LTA!F$105:AJ$105)</f>
        <v>475.49999999999994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-209</v>
      </c>
      <c r="AA41" s="117">
        <f>STOA!J41</f>
        <v>4.63</v>
      </c>
      <c r="AB41" s="117">
        <f>-STOA!P41</f>
        <v>0</v>
      </c>
      <c r="AC41">
        <f t="shared" si="0"/>
        <v>17.505163200809129</v>
      </c>
      <c r="AD41">
        <f t="shared" si="1"/>
        <v>1250.5306800197602</v>
      </c>
      <c r="AE41">
        <f>'IDT-1'!F41</f>
        <v>0</v>
      </c>
      <c r="AF41" s="26"/>
      <c r="AG41">
        <f t="shared" si="2"/>
        <v>1250.5306800197602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21.966111188909117</v>
      </c>
      <c r="F42">
        <f>GT_Spot!T42</f>
        <v>0</v>
      </c>
      <c r="G42">
        <f>PPCL_NG!T42</f>
        <v>25.06</v>
      </c>
      <c r="H42">
        <f>PPCL_Spot!T42</f>
        <v>29</v>
      </c>
      <c r="I42">
        <f>Bawana_NG!T42</f>
        <v>69.599999999999994</v>
      </c>
      <c r="J42">
        <f>Bawana_RLNG!T42</f>
        <v>0</v>
      </c>
      <c r="K42">
        <f>Bawana_Spot!T42</f>
        <v>36.996946942817061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787.71639887841479</v>
      </c>
      <c r="P42" s="77">
        <v>75.200000000000017</v>
      </c>
      <c r="Q42" s="77">
        <v>20.79</v>
      </c>
      <c r="R42" s="80">
        <v>17.699999999999996</v>
      </c>
      <c r="S42" s="80">
        <v>0</v>
      </c>
      <c r="T42" s="78">
        <f>SUMPRODUCT(LTA!F42:AJ42,LTA!F$101:AJ$101,LTA!F$105:AJ$105)</f>
        <v>69.11</v>
      </c>
      <c r="U42" s="78">
        <f>SUMPRODUCT(LTA!F42:AJ42,LTA!F$102:AJ$102,LTA!F$105:AJ$105)</f>
        <v>480.29999999999995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-180</v>
      </c>
      <c r="AA42" s="117">
        <f>STOA!J42</f>
        <v>4.63</v>
      </c>
      <c r="AB42" s="117">
        <f>-STOA!P42</f>
        <v>0</v>
      </c>
      <c r="AC42">
        <f t="shared" si="0"/>
        <v>17.344793304013695</v>
      </c>
      <c r="AD42">
        <f t="shared" si="1"/>
        <v>1290.7246637061273</v>
      </c>
      <c r="AE42">
        <f>'IDT-1'!F42</f>
        <v>0</v>
      </c>
      <c r="AF42" s="26"/>
      <c r="AG42">
        <f t="shared" si="2"/>
        <v>1290.7246637061273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21.966111188909117</v>
      </c>
      <c r="F43">
        <f>GT_Spot!T43</f>
        <v>0</v>
      </c>
      <c r="G43">
        <f>PPCL_NG!T43</f>
        <v>25.06</v>
      </c>
      <c r="H43">
        <f>PPCL_Spot!T43</f>
        <v>29</v>
      </c>
      <c r="I43">
        <f>Bawana_NG!T43</f>
        <v>69.599999999999994</v>
      </c>
      <c r="J43">
        <f>Bawana_RLNG!T43</f>
        <v>0</v>
      </c>
      <c r="K43">
        <f>Bawana_Spot!T43</f>
        <v>36.996946942817061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782.07176427319359</v>
      </c>
      <c r="P43" s="77">
        <v>75.200000000000017</v>
      </c>
      <c r="Q43" s="77">
        <v>20.79</v>
      </c>
      <c r="R43" s="80">
        <v>17.699999999999996</v>
      </c>
      <c r="S43" s="80">
        <v>0</v>
      </c>
      <c r="T43" s="78">
        <f>SUMPRODUCT(LTA!F43:AJ43,LTA!F$101:AJ$101,LTA!F$105:AJ$105)</f>
        <v>76.69</v>
      </c>
      <c r="U43" s="78">
        <f>SUMPRODUCT(LTA!F43:AJ43,LTA!F$102:AJ$102,LTA!F$105:AJ$105)</f>
        <v>484.19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-149</v>
      </c>
      <c r="AA43" s="117">
        <f>STOA!J43</f>
        <v>4.54</v>
      </c>
      <c r="AB43" s="117">
        <f>-STOA!P43</f>
        <v>0</v>
      </c>
      <c r="AC43">
        <f t="shared" si="0"/>
        <v>17.120042566299695</v>
      </c>
      <c r="AD43">
        <f t="shared" si="1"/>
        <v>1327.6847798386202</v>
      </c>
      <c r="AE43">
        <f>'IDT-1'!F43</f>
        <v>0</v>
      </c>
      <c r="AF43" s="26"/>
      <c r="AG43">
        <f t="shared" si="2"/>
        <v>1327.6847798386202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21.966111188909117</v>
      </c>
      <c r="F44">
        <f>GT_Spot!T44</f>
        <v>0</v>
      </c>
      <c r="G44">
        <f>PPCL_NG!T44</f>
        <v>25.06</v>
      </c>
      <c r="H44">
        <f>PPCL_Spot!T44</f>
        <v>29</v>
      </c>
      <c r="I44">
        <f>Bawana_NG!T44</f>
        <v>69.599999999999994</v>
      </c>
      <c r="J44">
        <f>Bawana_RLNG!T44</f>
        <v>0</v>
      </c>
      <c r="K44">
        <f>Bawana_Spot!T44</f>
        <v>36.996946942817061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785.14834234406806</v>
      </c>
      <c r="P44" s="77">
        <v>75.200000000000017</v>
      </c>
      <c r="Q44" s="77">
        <v>20.79</v>
      </c>
      <c r="R44" s="80">
        <v>17.699999999999996</v>
      </c>
      <c r="S44" s="80">
        <v>0</v>
      </c>
      <c r="T44" s="78">
        <f>SUMPRODUCT(LTA!F44:AJ44,LTA!F$101:AJ$101,LTA!F$105:AJ$105)</f>
        <v>79.45</v>
      </c>
      <c r="U44" s="78">
        <f>SUMPRODUCT(LTA!F44:AJ44,LTA!F$102:AJ$102,LTA!F$105:AJ$105)</f>
        <v>488.57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-129</v>
      </c>
      <c r="AA44" s="117">
        <f>STOA!J44</f>
        <v>4.54</v>
      </c>
      <c r="AB44" s="117">
        <f>-STOA!P44</f>
        <v>0</v>
      </c>
      <c r="AC44">
        <f t="shared" si="0"/>
        <v>17.121167178101437</v>
      </c>
      <c r="AD44">
        <f t="shared" si="1"/>
        <v>1347.9002332976929</v>
      </c>
      <c r="AE44">
        <f>'IDT-1'!F44</f>
        <v>0</v>
      </c>
      <c r="AF44" s="26"/>
      <c r="AG44">
        <f t="shared" si="2"/>
        <v>1347.9002332976929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-160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21.905607338363662</v>
      </c>
      <c r="F45">
        <f>GT_Spot!T45</f>
        <v>0</v>
      </c>
      <c r="G45">
        <f>PPCL_NG!T45</f>
        <v>25.06</v>
      </c>
      <c r="H45">
        <f>PPCL_Spot!T45</f>
        <v>29</v>
      </c>
      <c r="I45">
        <f>Bawana_NG!T45</f>
        <v>69.599999999999994</v>
      </c>
      <c r="J45">
        <f>Bawana_RLNG!T45</f>
        <v>0</v>
      </c>
      <c r="K45">
        <f>Bawana_Spot!T45</f>
        <v>36.996946942817061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784.77205019054463</v>
      </c>
      <c r="P45" s="77">
        <v>75.200000000000017</v>
      </c>
      <c r="Q45" s="77">
        <v>20.79</v>
      </c>
      <c r="R45" s="80">
        <v>17.699999999999996</v>
      </c>
      <c r="S45" s="80">
        <v>0</v>
      </c>
      <c r="T45" s="78">
        <f>SUMPRODUCT(LTA!F45:AJ45,LTA!F$101:AJ$101,LTA!F$105:AJ$105)</f>
        <v>80.91</v>
      </c>
      <c r="U45" s="78">
        <f>SUMPRODUCT(LTA!F45:AJ45,LTA!F$102:AJ$102,LTA!F$105:AJ$105)</f>
        <v>492.15000000000003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-95</v>
      </c>
      <c r="AA45" s="117">
        <f>STOA!J45</f>
        <v>4.54</v>
      </c>
      <c r="AB45" s="117">
        <f>-STOA!P45</f>
        <v>0</v>
      </c>
      <c r="AC45">
        <f t="shared" si="0"/>
        <v>16.771037762289037</v>
      </c>
      <c r="AD45">
        <f t="shared" si="1"/>
        <v>1396.8535667094363</v>
      </c>
      <c r="AE45">
        <f>'IDT-1'!F45</f>
        <v>0</v>
      </c>
      <c r="AF45" s="26"/>
      <c r="AG45">
        <f t="shared" si="2"/>
        <v>1396.8535667094363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21.905607338363662</v>
      </c>
      <c r="F46">
        <f>GT_Spot!T46</f>
        <v>0</v>
      </c>
      <c r="G46">
        <f>PPCL_NG!T46</f>
        <v>25.06</v>
      </c>
      <c r="H46">
        <f>PPCL_Spot!T46</f>
        <v>29</v>
      </c>
      <c r="I46">
        <f>Bawana_NG!T46</f>
        <v>69.599999999999994</v>
      </c>
      <c r="J46">
        <f>Bawana_RLNG!T46</f>
        <v>0</v>
      </c>
      <c r="K46">
        <f>Bawana_Spot!T46</f>
        <v>36.996946942817061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787.4631951717447</v>
      </c>
      <c r="P46" s="77">
        <v>75.200000000000017</v>
      </c>
      <c r="Q46" s="77">
        <v>20.79</v>
      </c>
      <c r="R46" s="80">
        <v>17.699999999999996</v>
      </c>
      <c r="S46" s="80">
        <v>0</v>
      </c>
      <c r="T46" s="78">
        <f>SUMPRODUCT(LTA!F46:AJ46,LTA!F$101:AJ$101,LTA!F$105:AJ$105)</f>
        <v>82.210000000000008</v>
      </c>
      <c r="U46" s="78">
        <f>SUMPRODUCT(LTA!F46:AJ46,LTA!F$102:AJ$102,LTA!F$105:AJ$105)</f>
        <v>499.72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-68</v>
      </c>
      <c r="AA46" s="117">
        <f>STOA!J46</f>
        <v>4.54</v>
      </c>
      <c r="AB46" s="117">
        <f>-STOA!P46</f>
        <v>0</v>
      </c>
      <c r="AC46">
        <f t="shared" si="0"/>
        <v>16.810628945468231</v>
      </c>
      <c r="AD46">
        <f t="shared" si="1"/>
        <v>1415.3751205074573</v>
      </c>
      <c r="AE46">
        <f>'IDT-1'!F46</f>
        <v>0</v>
      </c>
      <c r="AF46" s="26"/>
      <c r="AG46">
        <f t="shared" si="2"/>
        <v>1415.3751205074573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-170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21.905607338363662</v>
      </c>
      <c r="F47">
        <f>GT_Spot!T47</f>
        <v>0</v>
      </c>
      <c r="G47">
        <f>PPCL_NG!T47</f>
        <v>25.06</v>
      </c>
      <c r="H47">
        <f>PPCL_Spot!T47</f>
        <v>29</v>
      </c>
      <c r="I47">
        <f>Bawana_NG!T47</f>
        <v>69.599999999999994</v>
      </c>
      <c r="J47">
        <f>Bawana_RLNG!T47</f>
        <v>0</v>
      </c>
      <c r="K47">
        <f>Bawana_Spot!T47</f>
        <v>36.996946942817061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784.58567686054471</v>
      </c>
      <c r="P47" s="77">
        <v>75.200000000000017</v>
      </c>
      <c r="Q47" s="77">
        <v>20.79</v>
      </c>
      <c r="R47" s="80">
        <v>17.699999999999996</v>
      </c>
      <c r="S47" s="80">
        <v>0</v>
      </c>
      <c r="T47" s="78">
        <f>SUMPRODUCT(LTA!F47:AJ47,LTA!F$101:AJ$101,LTA!F$105:AJ$105)</f>
        <v>82.69</v>
      </c>
      <c r="U47" s="78">
        <f>SUMPRODUCT(LTA!F47:AJ47,LTA!F$102:AJ$102,LTA!F$105:AJ$105)</f>
        <v>501.76000000000005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-53</v>
      </c>
      <c r="AA47" s="117">
        <f>STOA!J47</f>
        <v>4.4400000000000004</v>
      </c>
      <c r="AB47" s="117">
        <f>-STOA!P47</f>
        <v>0</v>
      </c>
      <c r="AC47">
        <f t="shared" si="0"/>
        <v>16.673430871496741</v>
      </c>
      <c r="AD47">
        <f t="shared" si="1"/>
        <v>1430.0548002702287</v>
      </c>
      <c r="AE47">
        <f>'IDT-1'!F47</f>
        <v>0</v>
      </c>
      <c r="AF47" s="26"/>
      <c r="AG47">
        <f t="shared" si="2"/>
        <v>1430.0548002702287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21.905607338363662</v>
      </c>
      <c r="F48">
        <f>GT_Spot!T48</f>
        <v>0</v>
      </c>
      <c r="G48">
        <f>PPCL_NG!T48</f>
        <v>25.06</v>
      </c>
      <c r="H48">
        <f>PPCL_Spot!T48</f>
        <v>29</v>
      </c>
      <c r="I48">
        <f>Bawana_NG!T48</f>
        <v>69.599999999999994</v>
      </c>
      <c r="J48">
        <f>Bawana_RLNG!T48</f>
        <v>0</v>
      </c>
      <c r="K48">
        <f>Bawana_Spot!T48</f>
        <v>36.996946942817061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779.33437607854466</v>
      </c>
      <c r="P48" s="77">
        <v>75.200000000000017</v>
      </c>
      <c r="Q48" s="77">
        <v>20.79</v>
      </c>
      <c r="R48" s="80">
        <v>17.699999999999996</v>
      </c>
      <c r="S48" s="80">
        <v>0</v>
      </c>
      <c r="T48" s="78">
        <f>SUMPRODUCT(LTA!F48:AJ48,LTA!F$101:AJ$101,LTA!F$105:AJ$105)</f>
        <v>83.15</v>
      </c>
      <c r="U48" s="78">
        <f>SUMPRODUCT(LTA!F48:AJ48,LTA!F$102:AJ$102,LTA!F$105:AJ$105)</f>
        <v>502.93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-48</v>
      </c>
      <c r="AA48" s="117">
        <f>STOA!J48</f>
        <v>4.4400000000000004</v>
      </c>
      <c r="AB48" s="117">
        <f>-STOA!P48</f>
        <v>0</v>
      </c>
      <c r="AC48">
        <f t="shared" si="0"/>
        <v>16.419610236560256</v>
      </c>
      <c r="AD48">
        <f t="shared" si="1"/>
        <v>1451.6873201231654</v>
      </c>
      <c r="AE48">
        <f>'IDT-1'!F48</f>
        <v>0</v>
      </c>
      <c r="AF48" s="26"/>
      <c r="AG48">
        <f t="shared" si="2"/>
        <v>1451.6873201231654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21.905607338363662</v>
      </c>
      <c r="F49">
        <f>GT_Spot!T49</f>
        <v>0</v>
      </c>
      <c r="G49">
        <f>PPCL_NG!T49</f>
        <v>25.06</v>
      </c>
      <c r="H49">
        <f>PPCL_Spot!T49</f>
        <v>29</v>
      </c>
      <c r="I49">
        <f>Bawana_NG!T49</f>
        <v>69.599999999999994</v>
      </c>
      <c r="J49">
        <f>Bawana_RLNG!T49</f>
        <v>0</v>
      </c>
      <c r="K49">
        <f>Bawana_Spot!T49</f>
        <v>36.996946942817061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773.9435077214747</v>
      </c>
      <c r="P49" s="77">
        <v>75.200000000000017</v>
      </c>
      <c r="Q49" s="77">
        <v>20.79</v>
      </c>
      <c r="R49" s="80">
        <v>17.699999999999996</v>
      </c>
      <c r="S49" s="80">
        <v>0</v>
      </c>
      <c r="T49" s="78">
        <f>SUMPRODUCT(LTA!F49:AJ49,LTA!F$101:AJ$101,LTA!F$105:AJ$105)</f>
        <v>83.5</v>
      </c>
      <c r="U49" s="78">
        <f>SUMPRODUCT(LTA!F49:AJ49,LTA!F$102:AJ$102,LTA!F$105:AJ$105)</f>
        <v>503.71000000000004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-49</v>
      </c>
      <c r="AA49" s="117">
        <f>STOA!J49</f>
        <v>4.4400000000000004</v>
      </c>
      <c r="AB49" s="117">
        <f>-STOA!P49</f>
        <v>0</v>
      </c>
      <c r="AC49">
        <f t="shared" si="0"/>
        <v>16.12464889687438</v>
      </c>
      <c r="AD49">
        <f t="shared" si="1"/>
        <v>1476.7214131057813</v>
      </c>
      <c r="AE49">
        <f>'IDT-1'!F49</f>
        <v>0</v>
      </c>
      <c r="AF49" s="26"/>
      <c r="AG49">
        <f t="shared" si="2"/>
        <v>1476.7214131057813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21.905607338363662</v>
      </c>
      <c r="F50">
        <f>GT_Spot!T50</f>
        <v>0</v>
      </c>
      <c r="G50">
        <f>PPCL_NG!T50</f>
        <v>25.06</v>
      </c>
      <c r="H50">
        <f>PPCL_Spot!T50</f>
        <v>29</v>
      </c>
      <c r="I50">
        <f>Bawana_NG!T50</f>
        <v>69.599999999999994</v>
      </c>
      <c r="J50">
        <f>Bawana_RLNG!T50</f>
        <v>0</v>
      </c>
      <c r="K50">
        <f>Bawana_Spot!T50</f>
        <v>36.996946942817061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773.94857114867466</v>
      </c>
      <c r="P50" s="77">
        <v>75.200000000000017</v>
      </c>
      <c r="Q50" s="77">
        <v>20.79</v>
      </c>
      <c r="R50" s="80">
        <v>17.699999999999996</v>
      </c>
      <c r="S50" s="80">
        <v>0</v>
      </c>
      <c r="T50" s="78">
        <f>SUMPRODUCT(LTA!F50:AJ50,LTA!F$101:AJ$101,LTA!F$105:AJ$105)</f>
        <v>83.82</v>
      </c>
      <c r="U50" s="78">
        <f>SUMPRODUCT(LTA!F50:AJ50,LTA!F$102:AJ$102,LTA!F$105:AJ$105)</f>
        <v>504.22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-48</v>
      </c>
      <c r="AA50" s="117">
        <f>STOA!J50</f>
        <v>4.4400000000000004</v>
      </c>
      <c r="AB50" s="117">
        <f>-STOA!P50</f>
        <v>0</v>
      </c>
      <c r="AC50">
        <f t="shared" si="0"/>
        <v>16.123119327511542</v>
      </c>
      <c r="AD50">
        <f t="shared" si="1"/>
        <v>1478.5580061023438</v>
      </c>
      <c r="AE50">
        <f>'IDT-1'!F50</f>
        <v>0</v>
      </c>
      <c r="AF50" s="26"/>
      <c r="AG50">
        <f t="shared" si="2"/>
        <v>1478.5580061023438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21.87271619975639</v>
      </c>
      <c r="F51">
        <f>GT_Spot!T51</f>
        <v>0</v>
      </c>
      <c r="G51">
        <f>PPCL_NG!T51</f>
        <v>25.06</v>
      </c>
      <c r="H51">
        <f>PPCL_Spot!T51</f>
        <v>29</v>
      </c>
      <c r="I51">
        <f>Bawana_NG!T51</f>
        <v>69.599999999999994</v>
      </c>
      <c r="J51">
        <f>Bawana_RLNG!T51</f>
        <v>0</v>
      </c>
      <c r="K51">
        <f>Bawana_Spot!T51</f>
        <v>36.996946942817061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771.54420997089517</v>
      </c>
      <c r="P51" s="77">
        <v>75.200000000000017</v>
      </c>
      <c r="Q51" s="77">
        <v>20.79</v>
      </c>
      <c r="R51" s="80">
        <v>17.699999999999996</v>
      </c>
      <c r="S51" s="80">
        <v>0</v>
      </c>
      <c r="T51" s="78">
        <f>SUMPRODUCT(LTA!F51:AJ51,LTA!F$101:AJ$101,LTA!F$105:AJ$105)</f>
        <v>84.03</v>
      </c>
      <c r="U51" s="78">
        <f>SUMPRODUCT(LTA!F51:AJ51,LTA!F$102:AJ$102,LTA!F$105:AJ$105)</f>
        <v>502.45000000000005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-42</v>
      </c>
      <c r="AA51" s="117">
        <f>STOA!J51</f>
        <v>4.3600000000000003</v>
      </c>
      <c r="AB51" s="117">
        <f>-STOA!P51</f>
        <v>0</v>
      </c>
      <c r="AC51">
        <f t="shared" si="0"/>
        <v>16.566658393325888</v>
      </c>
      <c r="AD51">
        <f t="shared" si="1"/>
        <v>1420.0372147201426</v>
      </c>
      <c r="AE51">
        <f>'IDT-1'!F51</f>
        <v>0</v>
      </c>
      <c r="AF51" s="26"/>
      <c r="AG51">
        <f t="shared" si="2"/>
        <v>1420.0372147201426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21.87271619975639</v>
      </c>
      <c r="F52">
        <f>GT_Spot!T52</f>
        <v>0</v>
      </c>
      <c r="G52">
        <f>PPCL_NG!T52</f>
        <v>25.06</v>
      </c>
      <c r="H52">
        <f>PPCL_Spot!T52</f>
        <v>29</v>
      </c>
      <c r="I52">
        <f>Bawana_NG!T52</f>
        <v>69.599999999999994</v>
      </c>
      <c r="J52">
        <f>Bawana_RLNG!T52</f>
        <v>0</v>
      </c>
      <c r="K52">
        <f>Bawana_Spot!T52</f>
        <v>36.996946942817061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771.57075031849524</v>
      </c>
      <c r="P52" s="77">
        <v>75.200000000000017</v>
      </c>
      <c r="Q52" s="77">
        <v>20.79</v>
      </c>
      <c r="R52" s="80">
        <v>17.699999999999996</v>
      </c>
      <c r="S52" s="80">
        <v>0</v>
      </c>
      <c r="T52" s="78">
        <f>SUMPRODUCT(LTA!F52:AJ52,LTA!F$101:AJ$101,LTA!F$105:AJ$105)</f>
        <v>84.210000000000008</v>
      </c>
      <c r="U52" s="78">
        <f>SUMPRODUCT(LTA!F52:AJ52,LTA!F$102:AJ$102,LTA!F$105:AJ$105)</f>
        <v>502.42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-32</v>
      </c>
      <c r="AA52" s="117">
        <f>STOA!J52</f>
        <v>4.3600000000000003</v>
      </c>
      <c r="AB52" s="117">
        <f>-STOA!P52</f>
        <v>0</v>
      </c>
      <c r="AC52">
        <f t="shared" si="0"/>
        <v>16.213086847496953</v>
      </c>
      <c r="AD52">
        <f t="shared" si="1"/>
        <v>1460.5673266135718</v>
      </c>
      <c r="AE52">
        <f>'IDT-1'!F52</f>
        <v>0</v>
      </c>
      <c r="AF52" s="26"/>
      <c r="AG52">
        <f t="shared" si="2"/>
        <v>1460.5673266135718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21.87271619975639</v>
      </c>
      <c r="F53">
        <f>GT_Spot!T53</f>
        <v>0</v>
      </c>
      <c r="G53">
        <f>PPCL_NG!T53</f>
        <v>25.06</v>
      </c>
      <c r="H53">
        <f>PPCL_Spot!T53</f>
        <v>29</v>
      </c>
      <c r="I53">
        <f>Bawana_NG!T53</f>
        <v>69.599999999999994</v>
      </c>
      <c r="J53">
        <f>Bawana_RLNG!T53</f>
        <v>0</v>
      </c>
      <c r="K53">
        <f>Bawana_Spot!T53</f>
        <v>36.996946942817061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774.68154431649521</v>
      </c>
      <c r="P53" s="77">
        <v>75.200000000000017</v>
      </c>
      <c r="Q53" s="77">
        <v>20.79</v>
      </c>
      <c r="R53" s="80">
        <v>17.699999999999996</v>
      </c>
      <c r="S53" s="80">
        <v>0</v>
      </c>
      <c r="T53" s="78">
        <f>SUMPRODUCT(LTA!F53:AJ53,LTA!F$101:AJ$101,LTA!F$105:AJ$105)</f>
        <v>84.32</v>
      </c>
      <c r="U53" s="78">
        <f>SUMPRODUCT(LTA!F53:AJ53,LTA!F$102:AJ$102,LTA!F$105:AJ$105)</f>
        <v>503.60000000000008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-32</v>
      </c>
      <c r="AA53" s="117">
        <f>STOA!J53</f>
        <v>4.3600000000000003</v>
      </c>
      <c r="AB53" s="117">
        <f>-STOA!P53</f>
        <v>0</v>
      </c>
      <c r="AC53">
        <f t="shared" si="0"/>
        <v>15.985470009013493</v>
      </c>
      <c r="AD53">
        <f t="shared" si="1"/>
        <v>1495.1957374500553</v>
      </c>
      <c r="AE53">
        <f>'IDT-1'!F53</f>
        <v>0</v>
      </c>
      <c r="AF53" s="26"/>
      <c r="AG53">
        <f t="shared" si="2"/>
        <v>1495.1957374500553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21.87271619975639</v>
      </c>
      <c r="F54">
        <f>GT_Spot!T54</f>
        <v>0</v>
      </c>
      <c r="G54">
        <f>PPCL_NG!T54</f>
        <v>25.06</v>
      </c>
      <c r="H54">
        <f>PPCL_Spot!T54</f>
        <v>29</v>
      </c>
      <c r="I54">
        <f>Bawana_NG!T54</f>
        <v>69.599999999999994</v>
      </c>
      <c r="J54">
        <f>Bawana_RLNG!T54</f>
        <v>0</v>
      </c>
      <c r="K54">
        <f>Bawana_Spot!T54</f>
        <v>36.996946942817061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778.61403369809511</v>
      </c>
      <c r="P54" s="77">
        <v>75.200000000000017</v>
      </c>
      <c r="Q54" s="77">
        <v>20.79</v>
      </c>
      <c r="R54" s="80">
        <v>17.699999999999996</v>
      </c>
      <c r="S54" s="80">
        <v>0</v>
      </c>
      <c r="T54" s="78">
        <f>SUMPRODUCT(LTA!F54:AJ54,LTA!F$101:AJ$101,LTA!F$105:AJ$105)</f>
        <v>84.33</v>
      </c>
      <c r="U54" s="78">
        <f>SUMPRODUCT(LTA!F54:AJ54,LTA!F$102:AJ$102,LTA!F$105:AJ$105)</f>
        <v>502.18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-63</v>
      </c>
      <c r="AA54" s="117">
        <f>STOA!J54</f>
        <v>4.3600000000000003</v>
      </c>
      <c r="AB54" s="117">
        <f>-STOA!P54</f>
        <v>0</v>
      </c>
      <c r="AC54">
        <f t="shared" si="0"/>
        <v>16.282889868759625</v>
      </c>
      <c r="AD54">
        <f t="shared" si="1"/>
        <v>1466.4208069719089</v>
      </c>
      <c r="AE54">
        <f>'IDT-1'!F54</f>
        <v>0</v>
      </c>
      <c r="AF54" s="26"/>
      <c r="AG54">
        <f t="shared" si="2"/>
        <v>1466.4208069719089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21.87271619975639</v>
      </c>
      <c r="F55">
        <f>GT_Spot!T55</f>
        <v>0</v>
      </c>
      <c r="G55">
        <f>PPCL_NG!T55</f>
        <v>25.06</v>
      </c>
      <c r="H55">
        <f>PPCL_Spot!T55</f>
        <v>29</v>
      </c>
      <c r="I55">
        <f>Bawana_NG!T55</f>
        <v>69.599999999999994</v>
      </c>
      <c r="J55">
        <f>Bawana_RLNG!T55</f>
        <v>0</v>
      </c>
      <c r="K55">
        <f>Bawana_Spot!T55</f>
        <v>36.996946942817061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776.75349712191644</v>
      </c>
      <c r="P55" s="77">
        <v>75.200000000000017</v>
      </c>
      <c r="Q55" s="77">
        <v>21.38</v>
      </c>
      <c r="R55" s="80">
        <v>17.699999999999996</v>
      </c>
      <c r="S55" s="80">
        <v>0</v>
      </c>
      <c r="T55" s="78">
        <f>SUMPRODUCT(LTA!F55:AJ55,LTA!F$101:AJ$101,LTA!F$105:AJ$105)</f>
        <v>84.31</v>
      </c>
      <c r="U55" s="78">
        <f>SUMPRODUCT(LTA!F55:AJ55,LTA!F$102:AJ$102,LTA!F$105:AJ$105)</f>
        <v>500.40000000000009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-131</v>
      </c>
      <c r="AA55" s="117">
        <f>STOA!J55</f>
        <v>4.3600000000000003</v>
      </c>
      <c r="AB55" s="117">
        <f>-STOA!P55</f>
        <v>0</v>
      </c>
      <c r="AC55">
        <f t="shared" si="0"/>
        <v>17.48105074495221</v>
      </c>
      <c r="AD55">
        <f t="shared" si="1"/>
        <v>1324.1521095195378</v>
      </c>
      <c r="AE55">
        <f>'IDT-1'!F55</f>
        <v>0</v>
      </c>
      <c r="AF55" s="26"/>
      <c r="AG55">
        <f t="shared" si="2"/>
        <v>1324.1521095195378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-190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21.87271619975639</v>
      </c>
      <c r="F56">
        <f>GT_Spot!T56</f>
        <v>0</v>
      </c>
      <c r="G56">
        <f>PPCL_NG!T56</f>
        <v>25.06</v>
      </c>
      <c r="H56">
        <f>PPCL_Spot!T56</f>
        <v>29</v>
      </c>
      <c r="I56">
        <f>Bawana_NG!T56</f>
        <v>69.599999999999994</v>
      </c>
      <c r="J56">
        <f>Bawana_RLNG!T56</f>
        <v>0</v>
      </c>
      <c r="K56">
        <f>Bawana_Spot!T56</f>
        <v>36.996946942817061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783.71360824871647</v>
      </c>
      <c r="P56" s="77">
        <v>75.200000000000017</v>
      </c>
      <c r="Q56" s="77">
        <v>21.38</v>
      </c>
      <c r="R56" s="80">
        <v>17.699999999999996</v>
      </c>
      <c r="S56" s="80">
        <v>0</v>
      </c>
      <c r="T56" s="78">
        <f>SUMPRODUCT(LTA!F56:AJ56,LTA!F$101:AJ$101,LTA!F$105:AJ$105)</f>
        <v>84.25</v>
      </c>
      <c r="U56" s="78">
        <f>SUMPRODUCT(LTA!F56:AJ56,LTA!F$102:AJ$102,LTA!F$105:AJ$105)</f>
        <v>498.09000000000003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-146</v>
      </c>
      <c r="AA56" s="117">
        <f>STOA!J56</f>
        <v>4.3600000000000003</v>
      </c>
      <c r="AB56" s="117">
        <f>-STOA!P56</f>
        <v>0</v>
      </c>
      <c r="AC56">
        <f t="shared" si="0"/>
        <v>17.121927984369265</v>
      </c>
      <c r="AD56">
        <f t="shared" si="1"/>
        <v>1374.1013434069209</v>
      </c>
      <c r="AE56">
        <f>'IDT-1'!F56</f>
        <v>0</v>
      </c>
      <c r="AF56" s="26"/>
      <c r="AG56">
        <f t="shared" si="2"/>
        <v>1374.1013434069209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21.87271619975639</v>
      </c>
      <c r="F57">
        <f>GT_Spot!T57</f>
        <v>0</v>
      </c>
      <c r="G57">
        <f>PPCL_NG!T57</f>
        <v>25.06</v>
      </c>
      <c r="H57">
        <f>PPCL_Spot!T57</f>
        <v>29</v>
      </c>
      <c r="I57">
        <f>Bawana_NG!T57</f>
        <v>69.599999999999994</v>
      </c>
      <c r="J57">
        <f>Bawana_RLNG!T57</f>
        <v>0</v>
      </c>
      <c r="K57">
        <f>Bawana_Spot!T57</f>
        <v>36.996946942817061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787.82049256791652</v>
      </c>
      <c r="P57" s="77">
        <v>75.200000000000017</v>
      </c>
      <c r="Q57" s="77">
        <v>21.38</v>
      </c>
      <c r="R57" s="80">
        <v>17.699999999999996</v>
      </c>
      <c r="S57" s="80">
        <v>0</v>
      </c>
      <c r="T57" s="78">
        <f>SUMPRODUCT(LTA!F57:AJ57,LTA!F$101:AJ$101,LTA!F$105:AJ$105)</f>
        <v>84.09</v>
      </c>
      <c r="U57" s="78">
        <f>SUMPRODUCT(LTA!F57:AJ57,LTA!F$102:AJ$102,LTA!F$105:AJ$105)</f>
        <v>496.00000000000006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-110</v>
      </c>
      <c r="AA57" s="117">
        <f>STOA!J57</f>
        <v>4.3600000000000003</v>
      </c>
      <c r="AB57" s="117">
        <f>-STOA!P57</f>
        <v>0</v>
      </c>
      <c r="AC57">
        <f t="shared" si="0"/>
        <v>16.55231214991333</v>
      </c>
      <c r="AD57">
        <f t="shared" si="1"/>
        <v>1442.5278435605765</v>
      </c>
      <c r="AE57">
        <f>'IDT-1'!F57</f>
        <v>0</v>
      </c>
      <c r="AF57" s="26"/>
      <c r="AG57">
        <f t="shared" si="2"/>
        <v>1442.5278435605765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21.769579490386118</v>
      </c>
      <c r="F58">
        <f>GT_Spot!T58</f>
        <v>0</v>
      </c>
      <c r="G58">
        <f>PPCL_NG!T58</f>
        <v>25.06</v>
      </c>
      <c r="H58">
        <f>PPCL_Spot!T58</f>
        <v>29</v>
      </c>
      <c r="I58">
        <f>Bawana_NG!T58</f>
        <v>69.599999999999994</v>
      </c>
      <c r="J58">
        <f>Bawana_RLNG!T58</f>
        <v>0</v>
      </c>
      <c r="K58">
        <f>Bawana_Spot!T58</f>
        <v>36.996946942817061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795.06341649790375</v>
      </c>
      <c r="P58" s="77">
        <v>75.200000000000017</v>
      </c>
      <c r="Q58" s="77">
        <v>21.38</v>
      </c>
      <c r="R58" s="80">
        <v>17.699999999999996</v>
      </c>
      <c r="S58" s="80">
        <v>0</v>
      </c>
      <c r="T58" s="78">
        <f>SUMPRODUCT(LTA!F58:AJ58,LTA!F$101:AJ$101,LTA!F$105:AJ$105)</f>
        <v>83.8</v>
      </c>
      <c r="U58" s="78">
        <f>SUMPRODUCT(LTA!F58:AJ58,LTA!F$102:AJ$102,LTA!F$105:AJ$105)</f>
        <v>494.54000000000008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-75</v>
      </c>
      <c r="AA58" s="117">
        <f>STOA!J58</f>
        <v>4.3600000000000003</v>
      </c>
      <c r="AB58" s="117">
        <f>-STOA!P58</f>
        <v>0</v>
      </c>
      <c r="AC58">
        <f t="shared" si="0"/>
        <v>16.289007814177921</v>
      </c>
      <c r="AD58">
        <f t="shared" si="1"/>
        <v>1483.180935116929</v>
      </c>
      <c r="AE58">
        <f>'IDT-1'!F58</f>
        <v>0</v>
      </c>
      <c r="AF58" s="26"/>
      <c r="AG58">
        <f t="shared" si="2"/>
        <v>1483.180935116929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-100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18.663609375</v>
      </c>
      <c r="F59">
        <f>GT_Spot!T59</f>
        <v>0</v>
      </c>
      <c r="G59">
        <f>PPCL_NG!T59</f>
        <v>25.06</v>
      </c>
      <c r="H59">
        <f>PPCL_Spot!T59</f>
        <v>29</v>
      </c>
      <c r="I59">
        <f>Bawana_NG!T59</f>
        <v>69.599999999999994</v>
      </c>
      <c r="J59">
        <f>Bawana_RLNG!T59</f>
        <v>0</v>
      </c>
      <c r="K59">
        <f>Bawana_Spot!T59</f>
        <v>36.996946942817061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808.3421158629958</v>
      </c>
      <c r="P59" s="77">
        <v>75.200000000000017</v>
      </c>
      <c r="Q59" s="77">
        <v>21.38</v>
      </c>
      <c r="R59" s="80">
        <v>17.699999999999996</v>
      </c>
      <c r="S59" s="80">
        <v>0</v>
      </c>
      <c r="T59" s="78">
        <f>SUMPRODUCT(LTA!F59:AJ59,LTA!F$101:AJ$101,LTA!F$105:AJ$105)</f>
        <v>83.460000000000008</v>
      </c>
      <c r="U59" s="78">
        <f>SUMPRODUCT(LTA!F59:AJ59,LTA!F$102:AJ$102,LTA!F$105:AJ$105)</f>
        <v>491.36999999999995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-55</v>
      </c>
      <c r="AA59" s="117">
        <f>STOA!J59</f>
        <v>4.26</v>
      </c>
      <c r="AB59" s="117">
        <f>-STOA!P59</f>
        <v>0</v>
      </c>
      <c r="AC59">
        <f t="shared" si="0"/>
        <v>16.790666207685099</v>
      </c>
      <c r="AD59">
        <f t="shared" si="1"/>
        <v>1439.2420059731278</v>
      </c>
      <c r="AE59">
        <f>'IDT-1'!F59</f>
        <v>0</v>
      </c>
      <c r="AF59" s="26"/>
      <c r="AG59">
        <f t="shared" si="2"/>
        <v>1439.2420059731278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-170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18.663609375</v>
      </c>
      <c r="F60">
        <f>GT_Spot!T60</f>
        <v>0</v>
      </c>
      <c r="G60">
        <f>PPCL_NG!T60</f>
        <v>25.06</v>
      </c>
      <c r="H60">
        <f>PPCL_Spot!T60</f>
        <v>29</v>
      </c>
      <c r="I60">
        <f>Bawana_NG!T60</f>
        <v>69.599999999999994</v>
      </c>
      <c r="J60">
        <f>Bawana_RLNG!T60</f>
        <v>0</v>
      </c>
      <c r="K60">
        <f>Bawana_Spot!T60</f>
        <v>36.996946942817061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811.70659713259579</v>
      </c>
      <c r="P60" s="77">
        <v>75.200000000000017</v>
      </c>
      <c r="Q60" s="77">
        <v>21.38</v>
      </c>
      <c r="R60" s="80">
        <v>17.699999999999996</v>
      </c>
      <c r="S60" s="80">
        <v>0</v>
      </c>
      <c r="T60" s="78">
        <f>SUMPRODUCT(LTA!F60:AJ60,LTA!F$101:AJ$101,LTA!F$105:AJ$105)</f>
        <v>82.990000000000009</v>
      </c>
      <c r="U60" s="78">
        <f>SUMPRODUCT(LTA!F60:AJ60,LTA!F$102:AJ$102,LTA!F$105:AJ$105)</f>
        <v>486.41999999999996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-34</v>
      </c>
      <c r="AA60" s="117">
        <f>STOA!J60</f>
        <v>4.26</v>
      </c>
      <c r="AB60" s="117">
        <f>-STOA!P60</f>
        <v>0</v>
      </c>
      <c r="AC60">
        <f t="shared" si="0"/>
        <v>15.964668038337805</v>
      </c>
      <c r="AD60">
        <f t="shared" si="1"/>
        <v>1529.012485412075</v>
      </c>
      <c r="AE60">
        <f>'IDT-1'!F60</f>
        <v>0</v>
      </c>
      <c r="AF60" s="26"/>
      <c r="AG60">
        <f t="shared" si="2"/>
        <v>1529.012485412075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18.663609375</v>
      </c>
      <c r="F61">
        <f>GT_Spot!T61</f>
        <v>0</v>
      </c>
      <c r="G61">
        <f>PPCL_NG!T61</f>
        <v>25.06</v>
      </c>
      <c r="H61">
        <f>PPCL_Spot!T61</f>
        <v>29</v>
      </c>
      <c r="I61">
        <f>Bawana_NG!T61</f>
        <v>69.599999999999994</v>
      </c>
      <c r="J61">
        <f>Bawana_RLNG!T61</f>
        <v>0</v>
      </c>
      <c r="K61">
        <f>Bawana_Spot!T61</f>
        <v>36.996946942817061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815.84708100506475</v>
      </c>
      <c r="P61" s="77">
        <v>75.200000000000017</v>
      </c>
      <c r="Q61" s="77">
        <v>21.38</v>
      </c>
      <c r="R61" s="80">
        <v>17.699999999999996</v>
      </c>
      <c r="S61" s="80">
        <v>0</v>
      </c>
      <c r="T61" s="78">
        <f>SUMPRODUCT(LTA!F61:AJ61,LTA!F$101:AJ$101,LTA!F$105:AJ$105)</f>
        <v>82.490000000000009</v>
      </c>
      <c r="U61" s="78">
        <f>SUMPRODUCT(LTA!F61:AJ61,LTA!F$102:AJ$102,LTA!F$105:AJ$105)</f>
        <v>480.63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</v>
      </c>
      <c r="AA61" s="117">
        <f>STOA!J61</f>
        <v>4.26</v>
      </c>
      <c r="AB61" s="117">
        <f>-STOA!P61</f>
        <v>0</v>
      </c>
      <c r="AC61">
        <f t="shared" si="0"/>
        <v>15.395308390039428</v>
      </c>
      <c r="AD61">
        <f t="shared" si="1"/>
        <v>1589.4323289328427</v>
      </c>
      <c r="AE61">
        <f>'IDT-1'!F61</f>
        <v>0</v>
      </c>
      <c r="AF61" s="26"/>
      <c r="AG61">
        <f t="shared" si="2"/>
        <v>1589.4323289328427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-70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18.663609375</v>
      </c>
      <c r="F62">
        <f>GT_Spot!T62</f>
        <v>0</v>
      </c>
      <c r="G62">
        <f>PPCL_NG!T62</f>
        <v>25.06</v>
      </c>
      <c r="H62">
        <f>PPCL_Spot!T62</f>
        <v>29</v>
      </c>
      <c r="I62">
        <f>Bawana_NG!T62</f>
        <v>69.599999999999994</v>
      </c>
      <c r="J62">
        <f>Bawana_RLNG!T62</f>
        <v>0</v>
      </c>
      <c r="K62">
        <f>Bawana_Spot!T62</f>
        <v>36.996946942817061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818.47048022262834</v>
      </c>
      <c r="P62" s="77">
        <v>75.200000000000017</v>
      </c>
      <c r="Q62" s="77">
        <v>21.38</v>
      </c>
      <c r="R62" s="80">
        <v>17.699999999999996</v>
      </c>
      <c r="S62" s="80">
        <v>0</v>
      </c>
      <c r="T62" s="78">
        <f>SUMPRODUCT(LTA!F62:AJ62,LTA!F$101:AJ$101,LTA!F$105:AJ$105)</f>
        <v>80.59</v>
      </c>
      <c r="U62" s="78">
        <f>SUMPRODUCT(LTA!F62:AJ62,LTA!F$102:AJ$102,LTA!F$105:AJ$105)</f>
        <v>474.43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18.39</v>
      </c>
      <c r="Z62" s="75">
        <f>IEX!P62</f>
        <v>0</v>
      </c>
      <c r="AA62" s="117">
        <f>STOA!J62</f>
        <v>4.26</v>
      </c>
      <c r="AB62" s="117">
        <f>-STOA!P62</f>
        <v>0</v>
      </c>
      <c r="AC62">
        <f t="shared" si="0"/>
        <v>15.491190048109594</v>
      </c>
      <c r="AD62">
        <f t="shared" si="1"/>
        <v>1604.249846492336</v>
      </c>
      <c r="AE62">
        <f>'IDT-1'!F62</f>
        <v>0</v>
      </c>
      <c r="AF62" s="26"/>
      <c r="AG62">
        <f t="shared" si="2"/>
        <v>1604.249846492336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-70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17.842687499999997</v>
      </c>
      <c r="F63">
        <f>GT_Spot!T63</f>
        <v>0</v>
      </c>
      <c r="G63">
        <f>PPCL_NG!T63</f>
        <v>25.06</v>
      </c>
      <c r="H63">
        <f>PPCL_Spot!T63</f>
        <v>29</v>
      </c>
      <c r="I63">
        <f>Bawana_NG!T63</f>
        <v>69.599999999999994</v>
      </c>
      <c r="J63">
        <f>Bawana_RLNG!T63</f>
        <v>0</v>
      </c>
      <c r="K63">
        <f>Bawana_Spot!T63</f>
        <v>37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822.8903211888146</v>
      </c>
      <c r="P63" s="77">
        <v>75.200000000000017</v>
      </c>
      <c r="Q63" s="77">
        <v>21.38</v>
      </c>
      <c r="R63" s="80">
        <v>17.699999999999996</v>
      </c>
      <c r="S63" s="80">
        <v>0</v>
      </c>
      <c r="T63" s="78">
        <f>SUMPRODUCT(LTA!F63:AJ63,LTA!F$101:AJ$101,LTA!F$105:AJ$105)</f>
        <v>79.320000000000007</v>
      </c>
      <c r="U63" s="78">
        <f>SUMPRODUCT(LTA!F63:AJ63,LTA!F$102:AJ$102,LTA!F$105:AJ$105)</f>
        <v>469.10999999999996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38.06</v>
      </c>
      <c r="Z63" s="75">
        <f>IEX!P63</f>
        <v>0</v>
      </c>
      <c r="AA63" s="117">
        <f>STOA!J63</f>
        <v>4.26</v>
      </c>
      <c r="AB63" s="117">
        <f>-STOA!P63</f>
        <v>0</v>
      </c>
      <c r="AC63">
        <f t="shared" si="0"/>
        <v>16.348241604790864</v>
      </c>
      <c r="AD63">
        <f t="shared" si="1"/>
        <v>1540.0747670840235</v>
      </c>
      <c r="AE63">
        <f>'IDT-1'!F63</f>
        <v>0</v>
      </c>
      <c r="AF63" s="26"/>
      <c r="AG63">
        <f t="shared" si="2"/>
        <v>1540.0747670840235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17.842687499999997</v>
      </c>
      <c r="F64">
        <f>GT_Spot!T64</f>
        <v>0</v>
      </c>
      <c r="G64">
        <f>PPCL_NG!T64</f>
        <v>25.06</v>
      </c>
      <c r="H64">
        <f>PPCL_Spot!T64</f>
        <v>29</v>
      </c>
      <c r="I64">
        <f>Bawana_NG!T64</f>
        <v>69.599999999999994</v>
      </c>
      <c r="J64">
        <f>Bawana_RLNG!T64</f>
        <v>0</v>
      </c>
      <c r="K64">
        <f>Bawana_Spot!T64</f>
        <v>37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822.89294034041461</v>
      </c>
      <c r="P64" s="77">
        <v>75.200000000000017</v>
      </c>
      <c r="Q64" s="77">
        <v>21.38</v>
      </c>
      <c r="R64" s="80">
        <v>17.699999999999996</v>
      </c>
      <c r="S64" s="80">
        <v>0</v>
      </c>
      <c r="T64" s="78">
        <f>SUMPRODUCT(LTA!F64:AJ64,LTA!F$101:AJ$101,LTA!F$105:AJ$105)</f>
        <v>77.300000000000011</v>
      </c>
      <c r="U64" s="78">
        <f>SUMPRODUCT(LTA!F64:AJ64,LTA!F$102:AJ$102,LTA!F$105:AJ$105)</f>
        <v>462.64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48.03</v>
      </c>
      <c r="Z64" s="75">
        <f>IEX!P64</f>
        <v>0</v>
      </c>
      <c r="AA64" s="117">
        <f>STOA!J64</f>
        <v>4.26</v>
      </c>
      <c r="AB64" s="117">
        <f>-STOA!P64</f>
        <v>0</v>
      </c>
      <c r="AC64">
        <f t="shared" si="0"/>
        <v>15.917382277215181</v>
      </c>
      <c r="AD64">
        <f t="shared" si="1"/>
        <v>1591.9882455631994</v>
      </c>
      <c r="AE64">
        <f>'IDT-1'!F64</f>
        <v>0</v>
      </c>
      <c r="AF64" s="26"/>
      <c r="AG64">
        <f t="shared" si="2"/>
        <v>1591.9882455631994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18.574593750000002</v>
      </c>
      <c r="F65">
        <f>GT_Spot!T65</f>
        <v>0</v>
      </c>
      <c r="G65">
        <f>PPCL_NG!T65</f>
        <v>25.06</v>
      </c>
      <c r="H65">
        <f>PPCL_Spot!T65</f>
        <v>29</v>
      </c>
      <c r="I65">
        <f>Bawana_NG!T65</f>
        <v>69.599999999999994</v>
      </c>
      <c r="J65">
        <f>Bawana_RLNG!T65</f>
        <v>0</v>
      </c>
      <c r="K65">
        <f>Bawana_Spot!T65</f>
        <v>37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821.63161896481461</v>
      </c>
      <c r="P65" s="77">
        <v>75.200000000000017</v>
      </c>
      <c r="Q65" s="77">
        <v>21.38</v>
      </c>
      <c r="R65" s="80">
        <v>17.699999999999996</v>
      </c>
      <c r="S65" s="80">
        <v>0</v>
      </c>
      <c r="T65" s="78">
        <f>SUMPRODUCT(LTA!F65:AJ65,LTA!F$101:AJ$101,LTA!F$105:AJ$105)</f>
        <v>74.39</v>
      </c>
      <c r="U65" s="78">
        <f>SUMPRODUCT(LTA!F65:AJ65,LTA!F$102:AJ$102,LTA!F$105:AJ$105)</f>
        <v>455.95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56.3</v>
      </c>
      <c r="Z65" s="75">
        <f>IEX!P65</f>
        <v>0</v>
      </c>
      <c r="AA65" s="117">
        <f>STOA!J65</f>
        <v>4.26</v>
      </c>
      <c r="AB65" s="117">
        <f>-STOA!P65</f>
        <v>0</v>
      </c>
      <c r="AC65">
        <f t="shared" si="0"/>
        <v>15.634675598444044</v>
      </c>
      <c r="AD65">
        <f t="shared" si="1"/>
        <v>1620.4115371163707</v>
      </c>
      <c r="AE65">
        <f>'IDT-1'!F65</f>
        <v>0</v>
      </c>
      <c r="AF65" s="26"/>
      <c r="AG65">
        <f t="shared" si="2"/>
        <v>1620.4115371163707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18.574593750000002</v>
      </c>
      <c r="F66">
        <f>GT_Spot!T66</f>
        <v>0</v>
      </c>
      <c r="G66">
        <f>PPCL_NG!T66</f>
        <v>25.06</v>
      </c>
      <c r="H66">
        <f>PPCL_Spot!T66</f>
        <v>29</v>
      </c>
      <c r="I66">
        <f>Bawana_NG!T66</f>
        <v>69.599999999999994</v>
      </c>
      <c r="J66">
        <f>Bawana_RLNG!T66</f>
        <v>0</v>
      </c>
      <c r="K66">
        <f>Bawana_Spot!T66</f>
        <v>37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828.26322789048459</v>
      </c>
      <c r="P66" s="77">
        <v>75.200000000000017</v>
      </c>
      <c r="Q66" s="77">
        <v>21.38</v>
      </c>
      <c r="R66" s="80">
        <v>17.699999999999996</v>
      </c>
      <c r="S66" s="80">
        <v>0</v>
      </c>
      <c r="T66" s="78">
        <f>SUMPRODUCT(LTA!F66:AJ66,LTA!F$101:AJ$101,LTA!F$105:AJ$105)</f>
        <v>70.92</v>
      </c>
      <c r="U66" s="78">
        <f>SUMPRODUCT(LTA!F66:AJ66,LTA!F$102:AJ$102,LTA!F$105:AJ$105)</f>
        <v>447.87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60.02</v>
      </c>
      <c r="Z66" s="75">
        <f>IEX!P66</f>
        <v>0</v>
      </c>
      <c r="AA66" s="117">
        <f>STOA!J66</f>
        <v>4.26</v>
      </c>
      <c r="AB66" s="117">
        <f>-STOA!P66</f>
        <v>0</v>
      </c>
      <c r="AC66">
        <f t="shared" si="0"/>
        <v>15.624129756989941</v>
      </c>
      <c r="AD66">
        <f t="shared" si="1"/>
        <v>1619.2236918834949</v>
      </c>
      <c r="AE66">
        <f>'IDT-1'!F66</f>
        <v>0</v>
      </c>
      <c r="AF66" s="26"/>
      <c r="AG66">
        <f t="shared" si="2"/>
        <v>1619.2236918834949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-70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18.574593750000002</v>
      </c>
      <c r="F67">
        <f>GT_Spot!T67</f>
        <v>0</v>
      </c>
      <c r="G67">
        <f>PPCL_NG!T67</f>
        <v>25.06</v>
      </c>
      <c r="H67">
        <f>PPCL_Spot!T67</f>
        <v>29</v>
      </c>
      <c r="I67">
        <f>Bawana_NG!T67</f>
        <v>69.599999999999994</v>
      </c>
      <c r="J67">
        <f>Bawana_RLNG!T67</f>
        <v>0</v>
      </c>
      <c r="K67">
        <f>Bawana_Spot!T67</f>
        <v>37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827.42763535657662</v>
      </c>
      <c r="P67" s="77">
        <v>75.200000000000017</v>
      </c>
      <c r="Q67" s="77">
        <v>21.38</v>
      </c>
      <c r="R67" s="80">
        <v>17.699999999999996</v>
      </c>
      <c r="S67" s="80">
        <v>0</v>
      </c>
      <c r="T67" s="78">
        <f>SUMPRODUCT(LTA!F67:AJ67,LTA!F$101:AJ$101,LTA!F$105:AJ$105)</f>
        <v>66.62</v>
      </c>
      <c r="U67" s="78">
        <f>SUMPRODUCT(LTA!F67:AJ67,LTA!F$102:AJ$102,LTA!F$105:AJ$105)</f>
        <v>440.66000000000008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63.46</v>
      </c>
      <c r="Z67" s="75">
        <f>IEX!P67</f>
        <v>0</v>
      </c>
      <c r="AA67" s="117">
        <f>STOA!J67</f>
        <v>4.3600000000000003</v>
      </c>
      <c r="AB67" s="117">
        <f>-STOA!P67</f>
        <v>0</v>
      </c>
      <c r="AC67">
        <f t="shared" si="0"/>
        <v>15.990546918801318</v>
      </c>
      <c r="AD67">
        <f t="shared" si="1"/>
        <v>1560.0516821877757</v>
      </c>
      <c r="AE67">
        <f>'IDT-1'!F67</f>
        <v>0</v>
      </c>
      <c r="AF67" s="26"/>
      <c r="AG67">
        <f t="shared" si="2"/>
        <v>1560.0516821877757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18.574593750000002</v>
      </c>
      <c r="F68">
        <f>GT_Spot!T68</f>
        <v>0</v>
      </c>
      <c r="G68">
        <f>PPCL_NG!T68</f>
        <v>25.06</v>
      </c>
      <c r="H68">
        <f>PPCL_Spot!T68</f>
        <v>29</v>
      </c>
      <c r="I68">
        <f>Bawana_NG!T68</f>
        <v>69.599999999999994</v>
      </c>
      <c r="J68">
        <f>Bawana_RLNG!T68</f>
        <v>0</v>
      </c>
      <c r="K68">
        <f>Bawana_Spot!T68</f>
        <v>37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827.41890505577669</v>
      </c>
      <c r="P68" s="77">
        <v>75.200000000000017</v>
      </c>
      <c r="Q68" s="77">
        <v>21.38</v>
      </c>
      <c r="R68" s="80">
        <v>17.699999999999996</v>
      </c>
      <c r="S68" s="80">
        <v>0</v>
      </c>
      <c r="T68" s="78">
        <f>SUMPRODUCT(LTA!F68:AJ68,LTA!F$101:AJ$101,LTA!F$105:AJ$105)</f>
        <v>58.86</v>
      </c>
      <c r="U68" s="78">
        <f>SUMPRODUCT(LTA!F68:AJ68,LTA!F$102:AJ$102,LTA!F$105:AJ$105)</f>
        <v>431.81000000000006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63.45</v>
      </c>
      <c r="Z68" s="75">
        <f>IEX!P68</f>
        <v>0</v>
      </c>
      <c r="AA68" s="117">
        <f>STOA!J68</f>
        <v>4.3600000000000003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15.400307716044509</v>
      </c>
      <c r="AD68">
        <f t="shared" ref="AD68:AD98" si="4">SUM(B68:AB68,AI68:AR68)-AC68</f>
        <v>1594.0131910897321</v>
      </c>
      <c r="AE68">
        <f>'IDT-1'!F68</f>
        <v>0</v>
      </c>
      <c r="AF68" s="26"/>
      <c r="AG68">
        <f t="shared" ref="AG68:AG98" si="5">SUM(AD68:AF68)</f>
        <v>1594.0131910897321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-70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19.174925792844871</v>
      </c>
      <c r="F69">
        <f>GT_Spot!T69</f>
        <v>0</v>
      </c>
      <c r="G69">
        <f>PPCL_NG!T69</f>
        <v>25.06</v>
      </c>
      <c r="H69">
        <f>PPCL_Spot!T69</f>
        <v>28.999999999999993</v>
      </c>
      <c r="I69">
        <f>Bawana_NG!T69</f>
        <v>69.599999999999994</v>
      </c>
      <c r="J69">
        <f>Bawana_RLNG!T69</f>
        <v>0</v>
      </c>
      <c r="K69">
        <f>Bawana_Spot!T69</f>
        <v>37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832.42721042017661</v>
      </c>
      <c r="P69" s="77">
        <v>75.200000000000017</v>
      </c>
      <c r="Q69" s="77">
        <v>21.38</v>
      </c>
      <c r="R69" s="80">
        <v>14.67</v>
      </c>
      <c r="S69" s="80">
        <v>0</v>
      </c>
      <c r="T69" s="78">
        <f>SUMPRODUCT(LTA!F69:AJ69,LTA!F$101:AJ$101,LTA!F$105:AJ$105)</f>
        <v>52.430000000000007</v>
      </c>
      <c r="U69" s="78">
        <f>SUMPRODUCT(LTA!F69:AJ69,LTA!F$102:AJ$102,LTA!F$105:AJ$105)</f>
        <v>418.36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61.83</v>
      </c>
      <c r="Z69" s="75">
        <f>IEX!P69</f>
        <v>0</v>
      </c>
      <c r="AA69" s="117">
        <f>STOA!J69</f>
        <v>4.3600000000000003</v>
      </c>
      <c r="AB69" s="117">
        <f>-STOA!P69</f>
        <v>0</v>
      </c>
      <c r="AC69">
        <f t="shared" si="3"/>
        <v>15.056237174784355</v>
      </c>
      <c r="AD69">
        <f t="shared" si="4"/>
        <v>1595.435899038237</v>
      </c>
      <c r="AE69">
        <f>'IDT-1'!F69</f>
        <v>0</v>
      </c>
      <c r="AF69" s="26"/>
      <c r="AG69">
        <f t="shared" si="5"/>
        <v>1595.435899038237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-50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19.174925792844871</v>
      </c>
      <c r="F70">
        <f>GT_Spot!T70</f>
        <v>0</v>
      </c>
      <c r="G70">
        <f>PPCL_NG!T70</f>
        <v>25.06</v>
      </c>
      <c r="H70">
        <f>PPCL_Spot!T70</f>
        <v>28.999999999999993</v>
      </c>
      <c r="I70">
        <f>Bawana_NG!T70</f>
        <v>69.599999999999994</v>
      </c>
      <c r="J70">
        <f>Bawana_RLNG!T70</f>
        <v>0</v>
      </c>
      <c r="K70">
        <f>Bawana_Spot!T70</f>
        <v>37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832.41586096777667</v>
      </c>
      <c r="P70" s="77">
        <v>75.200000000000017</v>
      </c>
      <c r="Q70" s="77">
        <v>21.38</v>
      </c>
      <c r="R70" s="80">
        <v>12.37</v>
      </c>
      <c r="S70" s="80">
        <v>0</v>
      </c>
      <c r="T70" s="78">
        <f>SUMPRODUCT(LTA!F70:AJ70,LTA!F$101:AJ$101,LTA!F$105:AJ$105)</f>
        <v>44.57</v>
      </c>
      <c r="U70" s="78">
        <f>SUMPRODUCT(LTA!F70:AJ70,LTA!F$102:AJ$102,LTA!F$105:AJ$105)</f>
        <v>409.45000000000005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60.86</v>
      </c>
      <c r="Z70" s="75">
        <f>IEX!P70</f>
        <v>0</v>
      </c>
      <c r="AA70" s="117">
        <f>STOA!J70</f>
        <v>4.3600000000000003</v>
      </c>
      <c r="AB70" s="117">
        <f>-STOA!P70</f>
        <v>0</v>
      </c>
      <c r="AC70">
        <f t="shared" si="3"/>
        <v>14.835394661992257</v>
      </c>
      <c r="AD70">
        <f t="shared" si="4"/>
        <v>1580.605392098629</v>
      </c>
      <c r="AE70">
        <f>'IDT-1'!F70</f>
        <v>0</v>
      </c>
      <c r="AF70" s="26"/>
      <c r="AG70">
        <f t="shared" si="5"/>
        <v>1580.605392098629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17.842687499999997</v>
      </c>
      <c r="F71">
        <f>GT_Spot!T71</f>
        <v>0</v>
      </c>
      <c r="G71">
        <f>PPCL_NG!T71</f>
        <v>25.06</v>
      </c>
      <c r="H71">
        <f>PPCL_Spot!T71</f>
        <v>28.999999999999996</v>
      </c>
      <c r="I71">
        <f>Bawana_NG!T71</f>
        <v>69.599999999999994</v>
      </c>
      <c r="J71">
        <f>Bawana_RLNG!T71</f>
        <v>0</v>
      </c>
      <c r="K71">
        <f>Bawana_Spot!T71</f>
        <v>36.840000000000003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827.58320916670641</v>
      </c>
      <c r="P71" s="77">
        <v>75.200000000000017</v>
      </c>
      <c r="Q71" s="77">
        <v>21.38</v>
      </c>
      <c r="R71" s="80">
        <v>10.541814425890861</v>
      </c>
      <c r="S71" s="80">
        <v>0</v>
      </c>
      <c r="T71" s="78">
        <f>SUMPRODUCT(LTA!F71:AJ71,LTA!F$101:AJ$101,LTA!F$105:AJ$105)</f>
        <v>40.03</v>
      </c>
      <c r="U71" s="78">
        <f>SUMPRODUCT(LTA!F71:AJ71,LTA!F$102:AJ$102,LTA!F$105:AJ$105)</f>
        <v>402.49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56.77</v>
      </c>
      <c r="Z71" s="75">
        <f>IEX!P71</f>
        <v>0</v>
      </c>
      <c r="AA71" s="117">
        <f>STOA!J71</f>
        <v>4.4400000000000004</v>
      </c>
      <c r="AB71" s="117">
        <f>-STOA!P71</f>
        <v>0</v>
      </c>
      <c r="AC71">
        <f t="shared" si="3"/>
        <v>15.09770035479</v>
      </c>
      <c r="AD71">
        <f t="shared" si="4"/>
        <v>1503.6800107378074</v>
      </c>
      <c r="AE71">
        <f>'IDT-1'!F71</f>
        <v>0</v>
      </c>
      <c r="AF71" s="26"/>
      <c r="AG71">
        <f t="shared" si="5"/>
        <v>1503.6800107378074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-98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17.842687499999997</v>
      </c>
      <c r="F72">
        <f>GT_Spot!T72</f>
        <v>0</v>
      </c>
      <c r="G72">
        <f>PPCL_NG!T72</f>
        <v>25.06</v>
      </c>
      <c r="H72">
        <f>PPCL_Spot!T72</f>
        <v>28.999999999999996</v>
      </c>
      <c r="I72">
        <f>Bawana_NG!T72</f>
        <v>69.599999999999994</v>
      </c>
      <c r="J72">
        <f>Bawana_RLNG!T72</f>
        <v>0</v>
      </c>
      <c r="K72">
        <f>Bawana_Spot!T72</f>
        <v>36.840000000000003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827.5488113643064</v>
      </c>
      <c r="P72" s="77">
        <v>75.200000000000017</v>
      </c>
      <c r="Q72" s="77">
        <v>21.38</v>
      </c>
      <c r="R72" s="80">
        <v>10.039999999999997</v>
      </c>
      <c r="S72" s="80">
        <v>0</v>
      </c>
      <c r="T72" s="78">
        <f>SUMPRODUCT(LTA!F72:AJ72,LTA!F$101:AJ$101,LTA!F$105:AJ$105)</f>
        <v>35.31</v>
      </c>
      <c r="U72" s="78">
        <f>SUMPRODUCT(LTA!F72:AJ72,LTA!F$102:AJ$102,LTA!F$105:AJ$105)</f>
        <v>394.68000000000006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57.77</v>
      </c>
      <c r="Z72" s="75">
        <f>IEX!P72</f>
        <v>0</v>
      </c>
      <c r="AA72" s="117">
        <f>STOA!J72</f>
        <v>4.4400000000000004</v>
      </c>
      <c r="AB72" s="117">
        <f>-STOA!P72</f>
        <v>0</v>
      </c>
      <c r="AC72">
        <f t="shared" si="3"/>
        <v>14.476586290893712</v>
      </c>
      <c r="AD72">
        <f t="shared" si="4"/>
        <v>1550.2349125734129</v>
      </c>
      <c r="AE72">
        <f>'IDT-1'!F72</f>
        <v>0</v>
      </c>
      <c r="AF72" s="26"/>
      <c r="AG72">
        <f t="shared" si="5"/>
        <v>1550.2349125734129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-40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17.842687499999997</v>
      </c>
      <c r="F73">
        <f>GT_Spot!T73</f>
        <v>0</v>
      </c>
      <c r="G73">
        <f>PPCL_NG!T73</f>
        <v>25.06</v>
      </c>
      <c r="H73">
        <f>PPCL_Spot!T73</f>
        <v>29</v>
      </c>
      <c r="I73">
        <f>Bawana_NG!T73</f>
        <v>69.599999999999994</v>
      </c>
      <c r="J73">
        <f>Bawana_RLNG!T73</f>
        <v>0</v>
      </c>
      <c r="K73">
        <f>Bawana_Spot!T73</f>
        <v>36.808730733422991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820.36936298960086</v>
      </c>
      <c r="P73" s="77">
        <v>75.200000000000017</v>
      </c>
      <c r="Q73" s="77">
        <v>21.38</v>
      </c>
      <c r="R73" s="80">
        <v>7.04</v>
      </c>
      <c r="S73" s="80">
        <v>0</v>
      </c>
      <c r="T73" s="78">
        <f>SUMPRODUCT(LTA!F73:AJ73,LTA!F$101:AJ$101,LTA!F$105:AJ$105)</f>
        <v>30.740000000000002</v>
      </c>
      <c r="U73" s="78">
        <f>SUMPRODUCT(LTA!F73:AJ73,LTA!F$102:AJ$102,LTA!F$105:AJ$105)</f>
        <v>393.86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54.19</v>
      </c>
      <c r="Z73" s="75">
        <f>IEX!P73</f>
        <v>0</v>
      </c>
      <c r="AA73" s="117">
        <f>STOA!J73</f>
        <v>4.4400000000000004</v>
      </c>
      <c r="AB73" s="117">
        <f>-STOA!P73</f>
        <v>0</v>
      </c>
      <c r="AC73">
        <f t="shared" si="3"/>
        <v>14.352186613261402</v>
      </c>
      <c r="AD73">
        <f t="shared" si="4"/>
        <v>1526.1785946097625</v>
      </c>
      <c r="AE73">
        <f>'IDT-1'!F73</f>
        <v>0</v>
      </c>
      <c r="AF73" s="26"/>
      <c r="AG73">
        <f t="shared" si="5"/>
        <v>1526.1785946097625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17.842687499999997</v>
      </c>
      <c r="F74">
        <f>GT_Spot!T74</f>
        <v>0</v>
      </c>
      <c r="G74">
        <f>PPCL_NG!T74</f>
        <v>25.06</v>
      </c>
      <c r="H74">
        <f>PPCL_Spot!T74</f>
        <v>28.999999999999996</v>
      </c>
      <c r="I74">
        <f>Bawana_NG!T74</f>
        <v>69.599999999999994</v>
      </c>
      <c r="J74">
        <f>Bawana_RLNG!T74</f>
        <v>0</v>
      </c>
      <c r="K74">
        <f>Bawana_Spot!T74</f>
        <v>36.808730733422991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820.06414239600088</v>
      </c>
      <c r="P74" s="77">
        <v>75.200000000000017</v>
      </c>
      <c r="Q74" s="77">
        <v>21.38</v>
      </c>
      <c r="R74" s="80">
        <v>2.96</v>
      </c>
      <c r="S74" s="80">
        <v>0</v>
      </c>
      <c r="T74" s="78">
        <f>SUMPRODUCT(LTA!F74:AJ74,LTA!F$101:AJ$101,LTA!F$105:AJ$105)</f>
        <v>22.85</v>
      </c>
      <c r="U74" s="78">
        <f>SUMPRODUCT(LTA!F74:AJ74,LTA!F$102:AJ$102,LTA!F$105:AJ$105)</f>
        <v>388.66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40.799999999999997</v>
      </c>
      <c r="Z74" s="75">
        <f>IEX!P74</f>
        <v>0</v>
      </c>
      <c r="AA74" s="117">
        <f>STOA!J74</f>
        <v>4.4400000000000004</v>
      </c>
      <c r="AB74" s="117">
        <f>-STOA!P74</f>
        <v>0</v>
      </c>
      <c r="AC74">
        <f t="shared" si="3"/>
        <v>14.000669524337964</v>
      </c>
      <c r="AD74">
        <f t="shared" si="4"/>
        <v>1504.6648911050859</v>
      </c>
      <c r="AE74">
        <f>'IDT-1'!F74</f>
        <v>0</v>
      </c>
      <c r="AF74" s="26"/>
      <c r="AG74">
        <f t="shared" si="5"/>
        <v>1504.6648911050859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-36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17.927250000000001</v>
      </c>
      <c r="F75">
        <f>GT_Spot!T75</f>
        <v>0</v>
      </c>
      <c r="G75">
        <f>PPCL_NG!T75</f>
        <v>25.06</v>
      </c>
      <c r="H75">
        <f>PPCL_Spot!T75</f>
        <v>28.999999999999996</v>
      </c>
      <c r="I75">
        <f>Bawana_NG!T75</f>
        <v>69.599999999999994</v>
      </c>
      <c r="J75">
        <f>Bawana_RLNG!T75</f>
        <v>0</v>
      </c>
      <c r="K75">
        <f>Bawana_Spot!T75</f>
        <v>36.808730733422991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822.21686611586949</v>
      </c>
      <c r="P75" s="77">
        <v>75.200000000000017</v>
      </c>
      <c r="Q75" s="77">
        <v>21.38</v>
      </c>
      <c r="R75" s="80">
        <v>0</v>
      </c>
      <c r="S75" s="80">
        <v>0</v>
      </c>
      <c r="T75" s="78">
        <f>SUMPRODUCT(LTA!F75:AJ75,LTA!F$101:AJ$101,LTA!F$105:AJ$105)</f>
        <v>15.08</v>
      </c>
      <c r="U75" s="78">
        <f>SUMPRODUCT(LTA!F75:AJ75,LTA!F$102:AJ$102,LTA!F$105:AJ$105)</f>
        <v>385.28000000000003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32.799999999999997</v>
      </c>
      <c r="Z75" s="75">
        <f>IEX!P75</f>
        <v>0</v>
      </c>
      <c r="AA75" s="117">
        <f>STOA!J75</f>
        <v>4.54</v>
      </c>
      <c r="AB75" s="117">
        <f>-STOA!P75</f>
        <v>0</v>
      </c>
      <c r="AC75">
        <f t="shared" si="3"/>
        <v>14.36823542192672</v>
      </c>
      <c r="AD75">
        <f t="shared" si="4"/>
        <v>1423.5246114273657</v>
      </c>
      <c r="AE75">
        <f>'IDT-1'!F75</f>
        <v>0</v>
      </c>
      <c r="AF75" s="26"/>
      <c r="AG75">
        <f t="shared" si="5"/>
        <v>1423.5246114273657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-97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17.927250000000001</v>
      </c>
      <c r="F76">
        <f>GT_Spot!T76</f>
        <v>0</v>
      </c>
      <c r="G76">
        <f>PPCL_NG!T76</f>
        <v>25.06</v>
      </c>
      <c r="H76">
        <f>PPCL_Spot!T76</f>
        <v>28.999999999999996</v>
      </c>
      <c r="I76">
        <f>Bawana_NG!T76</f>
        <v>69.599999999999994</v>
      </c>
      <c r="J76">
        <f>Bawana_RLNG!T76</f>
        <v>0</v>
      </c>
      <c r="K76">
        <f>Bawana_Spot!T76</f>
        <v>36.808730733422991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832.66094554481356</v>
      </c>
      <c r="P76" s="77">
        <v>75.200000000000017</v>
      </c>
      <c r="Q76" s="77">
        <v>21.38</v>
      </c>
      <c r="R76" s="80">
        <v>0</v>
      </c>
      <c r="S76" s="80">
        <v>0</v>
      </c>
      <c r="T76" s="78">
        <f>SUMPRODUCT(LTA!F76:AJ76,LTA!F$101:AJ$101,LTA!F$105:AJ$105)</f>
        <v>7.57</v>
      </c>
      <c r="U76" s="78">
        <f>SUMPRODUCT(LTA!F76:AJ76,LTA!F$102:AJ$102,LTA!F$105:AJ$105)</f>
        <v>383.05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18.96</v>
      </c>
      <c r="Z76" s="75">
        <f>IEX!P76</f>
        <v>0</v>
      </c>
      <c r="AA76" s="117">
        <f>STOA!J76</f>
        <v>4.54</v>
      </c>
      <c r="AB76" s="117">
        <f>-STOA!P76</f>
        <v>0</v>
      </c>
      <c r="AC76">
        <f t="shared" si="3"/>
        <v>13.746586052136294</v>
      </c>
      <c r="AD76">
        <f t="shared" si="4"/>
        <v>1468.0103402261002</v>
      </c>
      <c r="AE76">
        <f>'IDT-1'!F76</f>
        <v>0</v>
      </c>
      <c r="AF76" s="26"/>
      <c r="AG76">
        <f t="shared" si="5"/>
        <v>1468.0103402261002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-40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17.927250000000001</v>
      </c>
      <c r="F77">
        <f>GT_Spot!T77</f>
        <v>0</v>
      </c>
      <c r="G77">
        <f>PPCL_NG!T77</f>
        <v>25.06</v>
      </c>
      <c r="H77">
        <f>PPCL_Spot!T77</f>
        <v>28.999999999999996</v>
      </c>
      <c r="I77">
        <f>Bawana_NG!T77</f>
        <v>69.599999999999994</v>
      </c>
      <c r="J77">
        <f>Bawana_RLNG!T77</f>
        <v>0</v>
      </c>
      <c r="K77">
        <f>Bawana_Spot!T77</f>
        <v>37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836.27384027240271</v>
      </c>
      <c r="P77" s="77">
        <v>75.200000000000017</v>
      </c>
      <c r="Q77" s="77">
        <v>21.38</v>
      </c>
      <c r="R77" s="80">
        <v>0</v>
      </c>
      <c r="S77" s="80">
        <v>0</v>
      </c>
      <c r="T77" s="78">
        <f>SUMPRODUCT(LTA!F77:AJ77,LTA!F$101:AJ$101,LTA!F$105:AJ$105)</f>
        <v>3.64</v>
      </c>
      <c r="U77" s="78">
        <f>SUMPRODUCT(LTA!F77:AJ77,LTA!F$102:AJ$102,LTA!F$105:AJ$105)</f>
        <v>380.52000000000004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13.42</v>
      </c>
      <c r="Z77" s="75">
        <f>IEX!P77</f>
        <v>0</v>
      </c>
      <c r="AA77" s="117">
        <f>STOA!J77</f>
        <v>4.54</v>
      </c>
      <c r="AB77" s="117">
        <f>-STOA!P77</f>
        <v>0</v>
      </c>
      <c r="AC77">
        <f t="shared" si="3"/>
        <v>13.807634608117889</v>
      </c>
      <c r="AD77">
        <f t="shared" si="4"/>
        <v>1444.753455664285</v>
      </c>
      <c r="AE77">
        <f>'IDT-1'!F77</f>
        <v>0</v>
      </c>
      <c r="AF77" s="26"/>
      <c r="AG77">
        <f t="shared" si="5"/>
        <v>1444.753455664285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17.927250000000001</v>
      </c>
      <c r="F78">
        <f>GT_Spot!T78</f>
        <v>0</v>
      </c>
      <c r="G78">
        <f>PPCL_NG!T78</f>
        <v>25.06</v>
      </c>
      <c r="H78">
        <f>PPCL_Spot!T78</f>
        <v>28.999999999999996</v>
      </c>
      <c r="I78">
        <f>Bawana_NG!T78</f>
        <v>69.599999999999994</v>
      </c>
      <c r="J78">
        <f>Bawana_RLNG!T78</f>
        <v>0</v>
      </c>
      <c r="K78">
        <f>Bawana_Spot!T78</f>
        <v>37.000000000000007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853.71830661240256</v>
      </c>
      <c r="P78" s="77">
        <v>75.200000000000017</v>
      </c>
      <c r="Q78" s="77">
        <v>21.38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378.35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6.46</v>
      </c>
      <c r="Z78" s="75">
        <f>IEX!P78</f>
        <v>0</v>
      </c>
      <c r="AA78" s="117">
        <f>STOA!J78</f>
        <v>4.54</v>
      </c>
      <c r="AB78" s="117">
        <f>-STOA!P78</f>
        <v>0</v>
      </c>
      <c r="AC78">
        <f t="shared" si="3"/>
        <v>13.816083274298911</v>
      </c>
      <c r="AD78">
        <f t="shared" si="4"/>
        <v>1455.7494733381038</v>
      </c>
      <c r="AE78">
        <f>'IDT-1'!F78</f>
        <v>0</v>
      </c>
      <c r="AF78" s="26"/>
      <c r="AG78">
        <f t="shared" si="5"/>
        <v>1455.7494733381038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-50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18.484472049689444</v>
      </c>
      <c r="F79">
        <f>GT_Spot!T79</f>
        <v>0</v>
      </c>
      <c r="G79">
        <f>PPCL_NG!T79</f>
        <v>25.06</v>
      </c>
      <c r="H79">
        <f>PPCL_Spot!T79</f>
        <v>28.999999999999996</v>
      </c>
      <c r="I79">
        <f>Bawana_NG!T79</f>
        <v>69.599999999999994</v>
      </c>
      <c r="J79">
        <f>Bawana_RLNG!T79</f>
        <v>0</v>
      </c>
      <c r="K79">
        <f>Bawana_Spot!T79</f>
        <v>37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866.62873159176161</v>
      </c>
      <c r="P79" s="77">
        <v>75.200000000000017</v>
      </c>
      <c r="Q79" s="77">
        <v>20.79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379.26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4.72</v>
      </c>
      <c r="AB79" s="117">
        <f>-STOA!P79</f>
        <v>0</v>
      </c>
      <c r="AC79">
        <f t="shared" si="3"/>
        <v>13.870446568154536</v>
      </c>
      <c r="AD79">
        <f t="shared" si="4"/>
        <v>1461.8727570732965</v>
      </c>
      <c r="AE79">
        <f>'IDT-1'!F79</f>
        <v>-7.0750000000000002</v>
      </c>
      <c r="AF79" s="26"/>
      <c r="AG79">
        <f t="shared" si="5"/>
        <v>1454.7977570732965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18.484472049689444</v>
      </c>
      <c r="F80">
        <f>GT_Spot!T80</f>
        <v>0</v>
      </c>
      <c r="G80">
        <f>PPCL_NG!T80</f>
        <v>25.06</v>
      </c>
      <c r="H80">
        <f>PPCL_Spot!T80</f>
        <v>28.999999999999996</v>
      </c>
      <c r="I80">
        <f>Bawana_NG!T80</f>
        <v>69.599999999999994</v>
      </c>
      <c r="J80">
        <f>Bawana_RLNG!T80</f>
        <v>0</v>
      </c>
      <c r="K80">
        <f>Bawana_Spot!T80</f>
        <v>37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866.67168512576166</v>
      </c>
      <c r="P80" s="77">
        <v>75.200000000000017</v>
      </c>
      <c r="Q80" s="77">
        <v>20.79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378.49999999999994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4.72</v>
      </c>
      <c r="AB80" s="117">
        <f>-STOA!P80</f>
        <v>0</v>
      </c>
      <c r="AC80">
        <f t="shared" si="3"/>
        <v>13.908527196864714</v>
      </c>
      <c r="AD80">
        <f t="shared" si="4"/>
        <v>1456.1176299785864</v>
      </c>
      <c r="AE80">
        <f>'IDT-1'!F80</f>
        <v>-6.6590000000000007</v>
      </c>
      <c r="AF80" s="26"/>
      <c r="AG80">
        <f t="shared" si="5"/>
        <v>1449.4586299785863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18.484472049689444</v>
      </c>
      <c r="F81">
        <f>GT_Spot!T81</f>
        <v>0</v>
      </c>
      <c r="G81">
        <f>PPCL_NG!T81</f>
        <v>25.06</v>
      </c>
      <c r="H81">
        <f>PPCL_Spot!T81</f>
        <v>28.999999999999996</v>
      </c>
      <c r="I81">
        <f>Bawana_NG!T81</f>
        <v>69.599999999999994</v>
      </c>
      <c r="J81">
        <f>Bawana_RLNG!T81</f>
        <v>0</v>
      </c>
      <c r="K81">
        <f>Bawana_Spot!T81</f>
        <v>37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864.92168206665201</v>
      </c>
      <c r="P81" s="77">
        <v>75.200000000000017</v>
      </c>
      <c r="Q81" s="77">
        <v>20.79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377.82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4.72</v>
      </c>
      <c r="AB81" s="117">
        <f>-STOA!P81</f>
        <v>0</v>
      </c>
      <c r="AC81">
        <f t="shared" si="3"/>
        <v>13.887143169944549</v>
      </c>
      <c r="AD81">
        <f t="shared" si="4"/>
        <v>1453.709010946397</v>
      </c>
      <c r="AE81">
        <f>'IDT-1'!F81</f>
        <v>-6.6419999999999995</v>
      </c>
      <c r="AF81" s="26"/>
      <c r="AG81">
        <f t="shared" si="5"/>
        <v>1447.067010946397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18.484472049689444</v>
      </c>
      <c r="F82">
        <f>GT_Spot!T82</f>
        <v>0</v>
      </c>
      <c r="G82">
        <f>PPCL_NG!T82</f>
        <v>25.06</v>
      </c>
      <c r="H82">
        <f>PPCL_Spot!T82</f>
        <v>28.999999999999996</v>
      </c>
      <c r="I82">
        <f>Bawana_NG!T82</f>
        <v>69.599999999999994</v>
      </c>
      <c r="J82">
        <f>Bawana_RLNG!T82</f>
        <v>0</v>
      </c>
      <c r="K82">
        <f>Bawana_Spot!T82</f>
        <v>37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864.94839698345197</v>
      </c>
      <c r="P82" s="77">
        <v>75.200000000000017</v>
      </c>
      <c r="Q82" s="77">
        <v>20.79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373.2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4.72</v>
      </c>
      <c r="AB82" s="117">
        <f>-STOA!P82</f>
        <v>0</v>
      </c>
      <c r="AC82">
        <f t="shared" si="3"/>
        <v>14.379409912544107</v>
      </c>
      <c r="AD82">
        <f t="shared" si="4"/>
        <v>1388.6234591205973</v>
      </c>
      <c r="AE82">
        <f>'IDT-1'!F82</f>
        <v>-13.099999999999998</v>
      </c>
      <c r="AF82" s="26"/>
      <c r="AG82">
        <f t="shared" si="5"/>
        <v>1375.5234591205974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-115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18.484472049689444</v>
      </c>
      <c r="F83">
        <f>GT_Spot!T83</f>
        <v>0</v>
      </c>
      <c r="G83">
        <f>PPCL_NG!T83</f>
        <v>25.06</v>
      </c>
      <c r="H83">
        <f>PPCL_Spot!T83</f>
        <v>28.999999999999996</v>
      </c>
      <c r="I83">
        <f>Bawana_NG!T83</f>
        <v>69.599999999999994</v>
      </c>
      <c r="J83">
        <f>Bawana_RLNG!T83</f>
        <v>0</v>
      </c>
      <c r="K83">
        <f>Bawana_Spot!T83</f>
        <v>37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859.71054059950688</v>
      </c>
      <c r="P83" s="77">
        <v>75.200000000000017</v>
      </c>
      <c r="Q83" s="77">
        <v>20.79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371.35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4.91</v>
      </c>
      <c r="AB83" s="117">
        <f>-STOA!P83</f>
        <v>0</v>
      </c>
      <c r="AC83">
        <f t="shared" si="3"/>
        <v>13.919193037866604</v>
      </c>
      <c r="AD83">
        <f t="shared" si="4"/>
        <v>1427.1858196113301</v>
      </c>
      <c r="AE83">
        <f>'IDT-1'!F83</f>
        <v>-24.855</v>
      </c>
      <c r="AF83" s="26"/>
      <c r="AG83">
        <f t="shared" si="5"/>
        <v>1402.3308196113301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18.484472049689444</v>
      </c>
      <c r="F84">
        <f>GT_Spot!T84</f>
        <v>0</v>
      </c>
      <c r="G84">
        <f>PPCL_NG!T84</f>
        <v>25.06</v>
      </c>
      <c r="H84">
        <f>PPCL_Spot!T84</f>
        <v>28.999999999999996</v>
      </c>
      <c r="I84">
        <f>Bawana_NG!T84</f>
        <v>69.599999999999994</v>
      </c>
      <c r="J84">
        <f>Bawana_RLNG!T84</f>
        <v>0</v>
      </c>
      <c r="K84">
        <f>Bawana_Spot!T84</f>
        <v>37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854.97098160390692</v>
      </c>
      <c r="P84" s="77">
        <v>75.200000000000017</v>
      </c>
      <c r="Q84" s="77">
        <v>20.79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370.67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4.91</v>
      </c>
      <c r="AB84" s="117">
        <f>-STOA!P84</f>
        <v>0</v>
      </c>
      <c r="AC84">
        <f t="shared" si="3"/>
        <v>13.78271964348337</v>
      </c>
      <c r="AD84">
        <f t="shared" si="4"/>
        <v>1431.9027340101131</v>
      </c>
      <c r="AE84">
        <f>'IDT-1'!F84</f>
        <v>-39.43</v>
      </c>
      <c r="AF84" s="26"/>
      <c r="AG84">
        <f t="shared" si="5"/>
        <v>1392.4727340101131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-60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18.484472049689444</v>
      </c>
      <c r="F85">
        <f>GT_Spot!T85</f>
        <v>0</v>
      </c>
      <c r="G85">
        <f>PPCL_NG!T85</f>
        <v>25.06</v>
      </c>
      <c r="H85">
        <f>PPCL_Spot!T85</f>
        <v>28.999999999999996</v>
      </c>
      <c r="I85">
        <f>Bawana_NG!T85</f>
        <v>69.599999999999994</v>
      </c>
      <c r="J85">
        <f>Bawana_RLNG!T85</f>
        <v>0</v>
      </c>
      <c r="K85">
        <f>Bawana_Spot!T85</f>
        <v>35.821235215007412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843.85302247275638</v>
      </c>
      <c r="P85" s="77">
        <v>75.200000000000017</v>
      </c>
      <c r="Q85" s="77">
        <v>20.79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381.71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4.91</v>
      </c>
      <c r="AB85" s="117">
        <f>-STOA!P85</f>
        <v>0</v>
      </c>
      <c r="AC85">
        <f t="shared" si="3"/>
        <v>14.437520037185958</v>
      </c>
      <c r="AD85">
        <f t="shared" si="4"/>
        <v>1354.9912097002673</v>
      </c>
      <c r="AE85">
        <f>'IDT-1'!F85</f>
        <v>-38.495999999999995</v>
      </c>
      <c r="AF85" s="26"/>
      <c r="AG85">
        <f t="shared" si="5"/>
        <v>1316.4952097002672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-135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19.047294117647056</v>
      </c>
      <c r="F86">
        <f>GT_Spot!T86</f>
        <v>0</v>
      </c>
      <c r="G86">
        <f>PPCL_NG!T86</f>
        <v>25.06</v>
      </c>
      <c r="H86">
        <f>PPCL_Spot!T86</f>
        <v>28.999999999999996</v>
      </c>
      <c r="I86">
        <f>Bawana_NG!T86</f>
        <v>69.599999999999994</v>
      </c>
      <c r="J86">
        <f>Bawana_RLNG!T86</f>
        <v>0</v>
      </c>
      <c r="K86">
        <f>Bawana_Spot!T86</f>
        <v>35.821235215007412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843.15329420195633</v>
      </c>
      <c r="P86" s="77">
        <v>75.200000000000017</v>
      </c>
      <c r="Q86" s="77">
        <v>20.79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381.89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4.91</v>
      </c>
      <c r="AB86" s="117">
        <f>-STOA!P86</f>
        <v>0</v>
      </c>
      <c r="AC86">
        <f t="shared" si="3"/>
        <v>14.038383524102153</v>
      </c>
      <c r="AD86">
        <f t="shared" si="4"/>
        <v>1400.4334400105085</v>
      </c>
      <c r="AE86">
        <f>'IDT-1'!F86</f>
        <v>-49.123999999999995</v>
      </c>
      <c r="AF86" s="26"/>
      <c r="AG86">
        <f t="shared" si="5"/>
        <v>1351.3094400105085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-90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19.047294117647056</v>
      </c>
      <c r="F87">
        <f>GT_Spot!T87</f>
        <v>0</v>
      </c>
      <c r="G87">
        <f>PPCL_NG!T87</f>
        <v>25.06</v>
      </c>
      <c r="H87">
        <f>PPCL_Spot!T87</f>
        <v>28.999999999999996</v>
      </c>
      <c r="I87">
        <f>Bawana_NG!T87</f>
        <v>69.599999999999994</v>
      </c>
      <c r="J87">
        <f>Bawana_RLNG!T87</f>
        <v>0</v>
      </c>
      <c r="K87">
        <f>Bawana_Spot!T87</f>
        <v>37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828.22508532667439</v>
      </c>
      <c r="P87" s="77">
        <v>75.200000000000017</v>
      </c>
      <c r="Q87" s="77">
        <v>20.79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381.21000000000004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5.09</v>
      </c>
      <c r="AB87" s="117">
        <f>-STOA!P87</f>
        <v>0</v>
      </c>
      <c r="AC87">
        <f t="shared" si="3"/>
        <v>13.646644590441747</v>
      </c>
      <c r="AD87">
        <f t="shared" si="4"/>
        <v>1416.5757348538796</v>
      </c>
      <c r="AE87">
        <f>'IDT-1'!F87</f>
        <v>-39.313000000000002</v>
      </c>
      <c r="AF87" s="26"/>
      <c r="AG87">
        <f t="shared" si="5"/>
        <v>1377.2627348538795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-60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19.047294117647056</v>
      </c>
      <c r="F88">
        <f>GT_Spot!T88</f>
        <v>0</v>
      </c>
      <c r="G88">
        <f>PPCL_NG!T88</f>
        <v>25.06</v>
      </c>
      <c r="H88">
        <f>PPCL_Spot!T88</f>
        <v>28.999999999999996</v>
      </c>
      <c r="I88">
        <f>Bawana_NG!T88</f>
        <v>69.599999999999994</v>
      </c>
      <c r="J88">
        <f>Bawana_RLNG!T88</f>
        <v>0</v>
      </c>
      <c r="K88">
        <f>Bawana_Spot!T88</f>
        <v>36.061243491154869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828.26201484267438</v>
      </c>
      <c r="P88" s="77">
        <v>75.200000000000017</v>
      </c>
      <c r="Q88" s="77">
        <v>20.79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381.24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5.09</v>
      </c>
      <c r="AB88" s="117">
        <f>-STOA!P88</f>
        <v>0</v>
      </c>
      <c r="AC88">
        <f t="shared" si="3"/>
        <v>13.63897251290471</v>
      </c>
      <c r="AD88">
        <f t="shared" si="4"/>
        <v>1415.7115799385715</v>
      </c>
      <c r="AE88">
        <f>'IDT-1'!F88</f>
        <v>-22.804000000000002</v>
      </c>
      <c r="AF88" s="26"/>
      <c r="AG88">
        <f t="shared" si="5"/>
        <v>1392.9075799385714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-60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19.047294117647056</v>
      </c>
      <c r="F89">
        <f>GT_Spot!T89</f>
        <v>0</v>
      </c>
      <c r="G89">
        <f>PPCL_NG!T89</f>
        <v>25.06</v>
      </c>
      <c r="H89">
        <f>PPCL_Spot!T89</f>
        <v>28.999999999999996</v>
      </c>
      <c r="I89">
        <f>Bawana_NG!T89</f>
        <v>69.599999999999994</v>
      </c>
      <c r="J89">
        <f>Bawana_RLNG!T89</f>
        <v>0</v>
      </c>
      <c r="K89">
        <f>Bawana_Spot!T89</f>
        <v>31.42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828.6746252538743</v>
      </c>
      <c r="P89" s="77">
        <v>75.200000000000017</v>
      </c>
      <c r="Q89" s="77">
        <v>20.79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381.36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3.13</v>
      </c>
      <c r="Z89" s="75">
        <f>IEX!P89</f>
        <v>0</v>
      </c>
      <c r="AA89" s="117">
        <f>STOA!J89</f>
        <v>5.09</v>
      </c>
      <c r="AB89" s="117">
        <f>-STOA!P89</f>
        <v>0</v>
      </c>
      <c r="AC89">
        <f t="shared" si="3"/>
        <v>13.807923092245014</v>
      </c>
      <c r="AD89">
        <f t="shared" si="4"/>
        <v>1394.5639962792761</v>
      </c>
      <c r="AE89">
        <f>'IDT-1'!F89</f>
        <v>0</v>
      </c>
      <c r="AF89" s="26"/>
      <c r="AG89">
        <f t="shared" si="5"/>
        <v>1394.5639962792761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-80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19.617257142857142</v>
      </c>
      <c r="F90">
        <f>GT_Spot!T90</f>
        <v>0</v>
      </c>
      <c r="G90">
        <f>PPCL_NG!T90</f>
        <v>25.06</v>
      </c>
      <c r="H90">
        <f>PPCL_Spot!T90</f>
        <v>28.999999999999996</v>
      </c>
      <c r="I90">
        <f>Bawana_NG!T90</f>
        <v>69.599999999999994</v>
      </c>
      <c r="J90">
        <f>Bawana_RLNG!T90</f>
        <v>0</v>
      </c>
      <c r="K90">
        <f>Bawana_Spot!T90</f>
        <v>31.42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828.66789958427421</v>
      </c>
      <c r="P90" s="77">
        <v>75.200000000000017</v>
      </c>
      <c r="Q90" s="77">
        <v>20.79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381.67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19.97</v>
      </c>
      <c r="Z90" s="75">
        <f>IEX!P90</f>
        <v>0</v>
      </c>
      <c r="AA90" s="117">
        <f>STOA!J90</f>
        <v>5.09</v>
      </c>
      <c r="AB90" s="117">
        <f>-STOA!P90</f>
        <v>0</v>
      </c>
      <c r="AC90">
        <f t="shared" si="3"/>
        <v>13.87501830575243</v>
      </c>
      <c r="AD90">
        <f t="shared" si="4"/>
        <v>1422.2101384213788</v>
      </c>
      <c r="AE90">
        <f>'IDT-1'!F90</f>
        <v>0</v>
      </c>
      <c r="AF90" s="26"/>
      <c r="AG90">
        <f t="shared" si="5"/>
        <v>1422.2101384213788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-70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19.617257142857142</v>
      </c>
      <c r="F91">
        <f>GT_Spot!T91</f>
        <v>0</v>
      </c>
      <c r="G91">
        <f>PPCL_NG!T91</f>
        <v>25.06</v>
      </c>
      <c r="H91">
        <f>PPCL_Spot!T91</f>
        <v>29</v>
      </c>
      <c r="I91">
        <f>Bawana_NG!T91</f>
        <v>69.599999999999994</v>
      </c>
      <c r="J91">
        <f>Bawana_RLNG!T91</f>
        <v>0</v>
      </c>
      <c r="K91">
        <f>Bawana_Spot!T91</f>
        <v>31.42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842.73398248974297</v>
      </c>
      <c r="P91" s="77">
        <v>75.200000000000017</v>
      </c>
      <c r="Q91" s="77">
        <v>20.79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383.02000000000004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27.91</v>
      </c>
      <c r="Z91" s="75">
        <f>IEX!P91</f>
        <v>0</v>
      </c>
      <c r="AA91" s="117">
        <f>STOA!J91</f>
        <v>5.28</v>
      </c>
      <c r="AB91" s="117">
        <f>-STOA!P91</f>
        <v>0</v>
      </c>
      <c r="AC91">
        <f t="shared" si="3"/>
        <v>13.638317459210789</v>
      </c>
      <c r="AD91">
        <f t="shared" si="4"/>
        <v>1495.9929221733894</v>
      </c>
      <c r="AE91">
        <f>'IDT-1'!F91</f>
        <v>0</v>
      </c>
      <c r="AF91" s="26"/>
      <c r="AG91">
        <f t="shared" si="5"/>
        <v>1495.9929221733894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19.617257142857142</v>
      </c>
      <c r="F92">
        <f>GT_Spot!T92</f>
        <v>0</v>
      </c>
      <c r="G92">
        <f>PPCL_NG!T92</f>
        <v>25.06</v>
      </c>
      <c r="H92">
        <f>PPCL_Spot!T92</f>
        <v>28.999999999999996</v>
      </c>
      <c r="I92">
        <f>Bawana_NG!T92</f>
        <v>69.599999999999994</v>
      </c>
      <c r="J92">
        <f>Bawana_RLNG!T92</f>
        <v>0</v>
      </c>
      <c r="K92">
        <f>Bawana_Spot!T92</f>
        <v>31.42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842.75607055574301</v>
      </c>
      <c r="P92" s="77">
        <v>75.200000000000017</v>
      </c>
      <c r="Q92" s="77">
        <v>20.79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383.5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39.58</v>
      </c>
      <c r="Z92" s="75">
        <f>IEX!P92</f>
        <v>0</v>
      </c>
      <c r="AA92" s="117">
        <f>STOA!J92</f>
        <v>5.28</v>
      </c>
      <c r="AB92" s="117">
        <f>-STOA!P92</f>
        <v>0</v>
      </c>
      <c r="AC92">
        <f t="shared" si="3"/>
        <v>14.189338210301354</v>
      </c>
      <c r="AD92">
        <f t="shared" si="4"/>
        <v>1457.6139894882986</v>
      </c>
      <c r="AE92">
        <f>'IDT-1'!F92</f>
        <v>0</v>
      </c>
      <c r="AF92" s="26"/>
      <c r="AG92">
        <f t="shared" si="5"/>
        <v>1457.6139894882986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-70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19.617257142857142</v>
      </c>
      <c r="F93">
        <f>GT_Spot!T93</f>
        <v>0</v>
      </c>
      <c r="G93">
        <f>PPCL_NG!T93</f>
        <v>25.06</v>
      </c>
      <c r="H93">
        <f>PPCL_Spot!T93</f>
        <v>29</v>
      </c>
      <c r="I93">
        <f>Bawana_NG!T93</f>
        <v>69.599999999999994</v>
      </c>
      <c r="J93">
        <f>Bawana_RLNG!T93</f>
        <v>0</v>
      </c>
      <c r="K93">
        <f>Bawana_Spot!T93</f>
        <v>29.68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843.811681805391</v>
      </c>
      <c r="P93" s="77">
        <v>75.200000000000017</v>
      </c>
      <c r="Q93" s="77">
        <v>20.79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384.29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45.24</v>
      </c>
      <c r="Z93" s="75">
        <f>IEX!P93</f>
        <v>0</v>
      </c>
      <c r="AA93" s="117">
        <f>STOA!J93</f>
        <v>5.28</v>
      </c>
      <c r="AB93" s="117">
        <f>-STOA!P93</f>
        <v>0</v>
      </c>
      <c r="AC93">
        <f t="shared" si="3"/>
        <v>13.618606662744584</v>
      </c>
      <c r="AD93">
        <f t="shared" si="4"/>
        <v>1533.9503322855035</v>
      </c>
      <c r="AE93">
        <f>'IDT-1'!F93</f>
        <v>0</v>
      </c>
      <c r="AF93" s="26"/>
      <c r="AG93">
        <f t="shared" si="5"/>
        <v>1533.9503322855035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19.617257142857142</v>
      </c>
      <c r="F94">
        <f>GT_Spot!T94</f>
        <v>0</v>
      </c>
      <c r="G94">
        <f>PPCL_NG!T94</f>
        <v>25.06</v>
      </c>
      <c r="H94">
        <f>PPCL_Spot!T94</f>
        <v>29</v>
      </c>
      <c r="I94">
        <f>Bawana_NG!T94</f>
        <v>69.599999999999994</v>
      </c>
      <c r="J94">
        <f>Bawana_RLNG!T94</f>
        <v>0</v>
      </c>
      <c r="K94">
        <f>Bawana_Spot!T94</f>
        <v>29.68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844.78189537704452</v>
      </c>
      <c r="P94" s="77">
        <v>75.200000000000017</v>
      </c>
      <c r="Q94" s="77">
        <v>20.79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384.78000000000003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51.76</v>
      </c>
      <c r="Z94" s="75">
        <f>IEX!P94</f>
        <v>0</v>
      </c>
      <c r="AA94" s="117">
        <f>STOA!J94</f>
        <v>5.28</v>
      </c>
      <c r="AB94" s="117">
        <f>-STOA!P94</f>
        <v>0</v>
      </c>
      <c r="AC94">
        <f t="shared" si="3"/>
        <v>13.688832542175135</v>
      </c>
      <c r="AD94">
        <f t="shared" si="4"/>
        <v>1541.8603199777265</v>
      </c>
      <c r="AE94">
        <f>'IDT-1'!F94</f>
        <v>0</v>
      </c>
      <c r="AF94" s="26"/>
      <c r="AG94">
        <f t="shared" si="5"/>
        <v>1541.8603199777265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19.617257142857142</v>
      </c>
      <c r="F95">
        <f>GT_Spot!T95</f>
        <v>0</v>
      </c>
      <c r="G95">
        <f>PPCL_NG!T95</f>
        <v>25.06</v>
      </c>
      <c r="H95">
        <f>PPCL_Spot!T95</f>
        <v>29</v>
      </c>
      <c r="I95">
        <f>Bawana_NG!T95</f>
        <v>69.599999999999994</v>
      </c>
      <c r="J95">
        <f>Bawana_RLNG!T95</f>
        <v>0</v>
      </c>
      <c r="K95">
        <f>Bawana_Spot!T95</f>
        <v>29.68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827.36375859962209</v>
      </c>
      <c r="P95" s="77">
        <v>75.200000000000017</v>
      </c>
      <c r="Q95" s="77">
        <v>20.79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384.64000000000004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53.27</v>
      </c>
      <c r="Z95" s="75">
        <f>IEX!P95</f>
        <v>0</v>
      </c>
      <c r="AA95" s="117">
        <f>STOA!J95</f>
        <v>5.56</v>
      </c>
      <c r="AB95" s="117">
        <f>-STOA!P95</f>
        <v>0</v>
      </c>
      <c r="AC95">
        <f t="shared" si="3"/>
        <v>13.573744938533817</v>
      </c>
      <c r="AD95">
        <f t="shared" si="4"/>
        <v>1528.8972708039455</v>
      </c>
      <c r="AE95">
        <f>'IDT-1'!F95</f>
        <v>0</v>
      </c>
      <c r="AF95" s="26"/>
      <c r="AG95">
        <f t="shared" si="5"/>
        <v>1528.8972708039455</v>
      </c>
      <c r="AI95" s="75">
        <f>PXIL!J95</f>
        <v>0</v>
      </c>
      <c r="AJ95" s="75">
        <f>PXIL!P95</f>
        <v>0</v>
      </c>
      <c r="AK95" s="75">
        <f>RTM_IEX!J95</f>
        <v>2.69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19.617257142857142</v>
      </c>
      <c r="F96">
        <f>GT_Spot!T96</f>
        <v>0</v>
      </c>
      <c r="G96">
        <f>PPCL_NG!T96</f>
        <v>25.06</v>
      </c>
      <c r="H96">
        <f>PPCL_Spot!T96</f>
        <v>29</v>
      </c>
      <c r="I96">
        <f>Bawana_NG!T96</f>
        <v>69.599999999999994</v>
      </c>
      <c r="J96">
        <f>Bawana_RLNG!T96</f>
        <v>0</v>
      </c>
      <c r="K96">
        <f>Bawana_Spot!T96</f>
        <v>29.68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821.39634680296501</v>
      </c>
      <c r="P96" s="77">
        <v>75.200000000000017</v>
      </c>
      <c r="Q96" s="77">
        <v>20.79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385.69000000000005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54.75</v>
      </c>
      <c r="Z96" s="75">
        <f>IEX!P96</f>
        <v>0</v>
      </c>
      <c r="AA96" s="117">
        <f>STOA!J96</f>
        <v>5.56</v>
      </c>
      <c r="AB96" s="117">
        <f>-STOA!P96</f>
        <v>0</v>
      </c>
      <c r="AC96">
        <f t="shared" si="3"/>
        <v>13.552911714723235</v>
      </c>
      <c r="AD96">
        <f t="shared" si="4"/>
        <v>1526.550692231099</v>
      </c>
      <c r="AE96">
        <f>'IDT-1'!F96</f>
        <v>0</v>
      </c>
      <c r="AF96" s="26"/>
      <c r="AG96">
        <f t="shared" si="5"/>
        <v>1526.550692231099</v>
      </c>
      <c r="AI96" s="75">
        <f>PXIL!J96</f>
        <v>0</v>
      </c>
      <c r="AJ96" s="75">
        <f>PXIL!P96</f>
        <v>0</v>
      </c>
      <c r="AK96" s="75">
        <f>RTM_IEX!J96</f>
        <v>3.76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19.617257142857142</v>
      </c>
      <c r="F97">
        <f>GT_Spot!T97</f>
        <v>0</v>
      </c>
      <c r="G97">
        <f>PPCL_NG!T97</f>
        <v>25.06</v>
      </c>
      <c r="H97">
        <f>PPCL_Spot!T97</f>
        <v>29</v>
      </c>
      <c r="I97">
        <f>Bawana_NG!T97</f>
        <v>69.599999999999994</v>
      </c>
      <c r="J97">
        <f>Bawana_RLNG!T97</f>
        <v>0</v>
      </c>
      <c r="K97">
        <f>Bawana_Spot!T97</f>
        <v>29.68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813.99654004056481</v>
      </c>
      <c r="P97" s="77">
        <v>75.200000000000017</v>
      </c>
      <c r="Q97" s="77">
        <v>20.79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385.83000000000004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56.01</v>
      </c>
      <c r="Z97" s="75">
        <f>IEX!P97</f>
        <v>0</v>
      </c>
      <c r="AA97" s="117">
        <f>STOA!J97</f>
        <v>5.56</v>
      </c>
      <c r="AB97" s="117">
        <f>-STOA!P97</f>
        <v>0</v>
      </c>
      <c r="AC97">
        <f t="shared" si="3"/>
        <v>13.653761415214115</v>
      </c>
      <c r="AD97">
        <f t="shared" si="4"/>
        <v>1537.910035768208</v>
      </c>
      <c r="AE97">
        <f>'IDT-1'!F97</f>
        <v>0</v>
      </c>
      <c r="AF97" s="26"/>
      <c r="AG97">
        <f t="shared" si="5"/>
        <v>1537.910035768208</v>
      </c>
      <c r="AI97" s="75">
        <f>PXIL!J97</f>
        <v>0</v>
      </c>
      <c r="AJ97" s="75">
        <f>PXIL!P97</f>
        <v>0</v>
      </c>
      <c r="AK97" s="75">
        <f>RTM_IEX!J97</f>
        <v>21.22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19.617257142857142</v>
      </c>
      <c r="F98">
        <f>GT_Spot!T98</f>
        <v>0</v>
      </c>
      <c r="G98">
        <f>PPCL_NG!T98</f>
        <v>25.06</v>
      </c>
      <c r="H98">
        <f>PPCL_Spot!T98</f>
        <v>29</v>
      </c>
      <c r="I98">
        <f>Bawana_NG!T98</f>
        <v>69.599999999999994</v>
      </c>
      <c r="J98">
        <f>Bawana_RLNG!T98</f>
        <v>0</v>
      </c>
      <c r="K98">
        <f>Bawana_Spot!T98</f>
        <v>29.68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804.03757863832993</v>
      </c>
      <c r="P98" s="77">
        <v>75.200000000000017</v>
      </c>
      <c r="Q98" s="77">
        <v>20.79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385.61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54.34</v>
      </c>
      <c r="Z98" s="75">
        <f>IEX!P98</f>
        <v>0</v>
      </c>
      <c r="AA98" s="117">
        <f>STOA!J98</f>
        <v>5.56</v>
      </c>
      <c r="AB98" s="117">
        <f>-STOA!P98</f>
        <v>0</v>
      </c>
      <c r="AC98">
        <f t="shared" si="3"/>
        <v>13.548610554874445</v>
      </c>
      <c r="AD98">
        <f t="shared" si="4"/>
        <v>1526.0662252263126</v>
      </c>
      <c r="AE98">
        <f>'IDT-1'!F98</f>
        <v>0</v>
      </c>
      <c r="AF98" s="26"/>
      <c r="AG98">
        <f t="shared" si="5"/>
        <v>1526.0662252263126</v>
      </c>
      <c r="AI98" s="75">
        <f>PXIL!J98</f>
        <v>0</v>
      </c>
      <c r="AJ98" s="75">
        <f>PXIL!P98</f>
        <v>0</v>
      </c>
      <c r="AK98" s="75">
        <f>RTM_IEX!J98</f>
        <v>21.12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0.47828662204108474</v>
      </c>
      <c r="F99">
        <f t="shared" si="6"/>
        <v>0</v>
      </c>
      <c r="G99">
        <f t="shared" si="6"/>
        <v>0.60143999999999909</v>
      </c>
      <c r="H99">
        <f t="shared" si="6"/>
        <v>0.69311446299735691</v>
      </c>
      <c r="I99">
        <f t="shared" si="6"/>
        <v>1.6704000000000025</v>
      </c>
      <c r="J99">
        <f t="shared" si="6"/>
        <v>0</v>
      </c>
      <c r="K99">
        <f t="shared" si="6"/>
        <v>0.86783489190618146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19.496101450725039</v>
      </c>
      <c r="P99" s="77">
        <f t="shared" si="6"/>
        <v>1.8047999999999973</v>
      </c>
      <c r="Q99" s="77">
        <f t="shared" si="6"/>
        <v>0.50250000000000028</v>
      </c>
      <c r="R99" s="80">
        <f>SUM(R3:R98)/4000</f>
        <v>0.18441859039892558</v>
      </c>
      <c r="S99" s="80">
        <f t="shared" si="6"/>
        <v>0</v>
      </c>
      <c r="T99" s="78">
        <f t="shared" si="6"/>
        <v>0.69322000000000006</v>
      </c>
      <c r="U99" s="78">
        <f t="shared" si="6"/>
        <v>10.015394999999996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0.31864749999999992</v>
      </c>
      <c r="Z99" s="75">
        <f t="shared" si="6"/>
        <v>-1.9650000000000001</v>
      </c>
      <c r="AA99" s="117">
        <f t="shared" si="6"/>
        <v>0.11644000000000002</v>
      </c>
      <c r="AB99" s="117">
        <f t="shared" si="6"/>
        <v>0</v>
      </c>
      <c r="AC99">
        <f t="shared" si="6"/>
        <v>0.36886794345779311</v>
      </c>
      <c r="AD99">
        <f t="shared" si="6"/>
        <v>32.663178074610791</v>
      </c>
      <c r="AE99">
        <f t="shared" si="6"/>
        <v>-0.2462675</v>
      </c>
      <c r="AG99">
        <f t="shared" si="6"/>
        <v>32.416910574610789</v>
      </c>
      <c r="AI99">
        <f t="shared" si="6"/>
        <v>0</v>
      </c>
      <c r="AJ99">
        <f t="shared" si="6"/>
        <v>0</v>
      </c>
      <c r="AK99">
        <f t="shared" si="6"/>
        <v>1.21975E-2</v>
      </c>
      <c r="AL99">
        <f t="shared" si="6"/>
        <v>-2.4577499999999999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44662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1.8993888888888886</v>
      </c>
      <c r="F3">
        <f>GT_Spot!S3</f>
        <v>0</v>
      </c>
      <c r="G3">
        <f>PPCL_NG!S3</f>
        <v>39.39</v>
      </c>
      <c r="H3">
        <f>PPCL_Spot!S3</f>
        <v>33.172369454961071</v>
      </c>
      <c r="I3">
        <f>Bawana_NG!S3</f>
        <v>31.04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48.4</v>
      </c>
      <c r="AB3" s="117">
        <f>-STOA!Q3</f>
        <v>0</v>
      </c>
      <c r="AC3">
        <f>SUMIF(B3:AB3,"&gt;0")*$AC$2-SUMIF(B3:AB3,"&lt;0")*($AC$2/(1-$AC$2))+SUMIF(AI3:AR3,"&gt;0")*$AC$2-SUMIF(AI3:AR3,"&lt;0")*($AC$2/(1-$AC$2))</f>
        <v>1.3543354734258797</v>
      </c>
      <c r="AD3">
        <f>SUM(B3:AB3,AI3:AR3)-AC3</f>
        <v>152.54742287042407</v>
      </c>
      <c r="AE3">
        <f>'IDT-1'!E3</f>
        <v>0</v>
      </c>
      <c r="AF3" s="26"/>
      <c r="AG3">
        <f>SUM(AD3:AF3)</f>
        <v>152.54742287042407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1.8993888888888886</v>
      </c>
      <c r="F4">
        <f>GT_Spot!S4</f>
        <v>0</v>
      </c>
      <c r="G4">
        <f>PPCL_NG!S4</f>
        <v>39.39</v>
      </c>
      <c r="H4">
        <f>PPCL_Spot!S4</f>
        <v>33.172369454961071</v>
      </c>
      <c r="I4">
        <f>Bawana_NG!S4</f>
        <v>31.04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48.4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1.3543354734258797</v>
      </c>
      <c r="AD4">
        <f t="shared" ref="AD4:AD67" si="1">SUM(B4:AB4,AI4:AR4)-AC4</f>
        <v>152.54742287042407</v>
      </c>
      <c r="AE4">
        <f>'IDT-1'!E4</f>
        <v>0</v>
      </c>
      <c r="AF4" s="26"/>
      <c r="AG4">
        <f t="shared" ref="AG4:AG67" si="2">SUM(AD4:AF4)</f>
        <v>152.54742287042407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1.8993888888888886</v>
      </c>
      <c r="F5">
        <f>GT_Spot!S5</f>
        <v>0</v>
      </c>
      <c r="G5">
        <f>PPCL_NG!S5</f>
        <v>39.39</v>
      </c>
      <c r="H5">
        <f>PPCL_Spot!S5</f>
        <v>33.172369454961071</v>
      </c>
      <c r="I5">
        <f>Bawana_NG!S5</f>
        <v>31.04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48.4</v>
      </c>
      <c r="AB5" s="117">
        <f>-STOA!Q5</f>
        <v>0</v>
      </c>
      <c r="AC5">
        <f t="shared" si="0"/>
        <v>1.4875073862588095</v>
      </c>
      <c r="AD5">
        <f t="shared" si="1"/>
        <v>137.41425095759115</v>
      </c>
      <c r="AE5">
        <f>'IDT-1'!E5</f>
        <v>0</v>
      </c>
      <c r="AF5" s="26"/>
      <c r="AG5">
        <f t="shared" si="2"/>
        <v>137.41425095759115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1.8993888888888886</v>
      </c>
      <c r="F6">
        <f>GT_Spot!S6</f>
        <v>0</v>
      </c>
      <c r="G6">
        <f>PPCL_NG!S6</f>
        <v>39.39</v>
      </c>
      <c r="H6">
        <f>PPCL_Spot!S6</f>
        <v>33.172369454961071</v>
      </c>
      <c r="I6">
        <f>Bawana_NG!S6</f>
        <v>31.04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48.4</v>
      </c>
      <c r="AB6" s="117">
        <f>-STOA!Q6</f>
        <v>0</v>
      </c>
      <c r="AC6">
        <f t="shared" si="0"/>
        <v>1.8870231247575988</v>
      </c>
      <c r="AD6">
        <f t="shared" si="1"/>
        <v>92.014735219092358</v>
      </c>
      <c r="AE6">
        <f>'IDT-1'!E6</f>
        <v>0</v>
      </c>
      <c r="AF6" s="26"/>
      <c r="AG6">
        <f t="shared" si="2"/>
        <v>92.014735219092358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-60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1.8993888888888886</v>
      </c>
      <c r="F7">
        <f>GT_Spot!S7</f>
        <v>0</v>
      </c>
      <c r="G7">
        <f>PPCL_NG!S7</f>
        <v>39.39</v>
      </c>
      <c r="H7">
        <f>PPCL_Spot!S7</f>
        <v>32.51</v>
      </c>
      <c r="I7">
        <f>Bawana_NG!S7</f>
        <v>31.04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29.04</v>
      </c>
      <c r="AB7" s="117">
        <f>-STOA!Q7</f>
        <v>0</v>
      </c>
      <c r="AC7">
        <f t="shared" si="0"/>
        <v>1.2669198974441755</v>
      </c>
      <c r="AD7">
        <f t="shared" si="1"/>
        <v>122.6124689914447</v>
      </c>
      <c r="AE7">
        <f>'IDT-1'!E7</f>
        <v>0</v>
      </c>
      <c r="AF7" s="26"/>
      <c r="AG7">
        <f t="shared" si="2"/>
        <v>122.6124689914447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1.8993888888888886</v>
      </c>
      <c r="F8">
        <f>GT_Spot!S8</f>
        <v>0</v>
      </c>
      <c r="G8">
        <f>PPCL_NG!S8</f>
        <v>39.39</v>
      </c>
      <c r="H8">
        <f>PPCL_Spot!S8</f>
        <v>34.090000000000003</v>
      </c>
      <c r="I8">
        <f>Bawana_NG!S8</f>
        <v>31.04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29.04</v>
      </c>
      <c r="AB8" s="117">
        <f>-STOA!Q8</f>
        <v>0</v>
      </c>
      <c r="AC8">
        <f t="shared" si="0"/>
        <v>1.2808238974441752</v>
      </c>
      <c r="AD8">
        <f t="shared" si="1"/>
        <v>124.17856499144469</v>
      </c>
      <c r="AE8">
        <f>'IDT-1'!E8</f>
        <v>0</v>
      </c>
      <c r="AF8" s="26"/>
      <c r="AG8">
        <f t="shared" si="2"/>
        <v>124.17856499144469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1.8993888888888886</v>
      </c>
      <c r="F9">
        <f>GT_Spot!S9</f>
        <v>0</v>
      </c>
      <c r="G9">
        <f>PPCL_NG!S9</f>
        <v>39.39</v>
      </c>
      <c r="H9">
        <f>PPCL_Spot!S9</f>
        <v>33.39</v>
      </c>
      <c r="I9">
        <f>Bawana_NG!S9</f>
        <v>31.04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29.04</v>
      </c>
      <c r="AB9" s="117">
        <f>-STOA!Q9</f>
        <v>0</v>
      </c>
      <c r="AC9">
        <f t="shared" si="0"/>
        <v>1.2746638974441755</v>
      </c>
      <c r="AD9">
        <f t="shared" si="1"/>
        <v>123.48472499144471</v>
      </c>
      <c r="AE9">
        <f>'IDT-1'!E9</f>
        <v>0</v>
      </c>
      <c r="AF9" s="26"/>
      <c r="AG9">
        <f t="shared" si="2"/>
        <v>123.48472499144471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1.8993888888888886</v>
      </c>
      <c r="F10">
        <f>GT_Spot!S10</f>
        <v>0</v>
      </c>
      <c r="G10">
        <f>PPCL_NG!S10</f>
        <v>39.39</v>
      </c>
      <c r="H10">
        <f>PPCL_Spot!S10</f>
        <v>33.39</v>
      </c>
      <c r="I10">
        <f>Bawana_NG!S10</f>
        <v>31.04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29.04</v>
      </c>
      <c r="AB10" s="117">
        <f>-STOA!Q10</f>
        <v>0</v>
      </c>
      <c r="AC10">
        <f t="shared" si="0"/>
        <v>1.2302732598331989</v>
      </c>
      <c r="AD10">
        <f t="shared" si="1"/>
        <v>128.52911562905567</v>
      </c>
      <c r="AE10">
        <f>'IDT-1'!E10</f>
        <v>0</v>
      </c>
      <c r="AF10" s="26"/>
      <c r="AG10">
        <f t="shared" si="2"/>
        <v>128.52911562905567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1.8993888888888886</v>
      </c>
      <c r="F11">
        <f>GT_Spot!S11</f>
        <v>0</v>
      </c>
      <c r="G11">
        <f>PPCL_NG!S11</f>
        <v>39.39</v>
      </c>
      <c r="H11">
        <f>PPCL_Spot!S11</f>
        <v>35</v>
      </c>
      <c r="I11">
        <f>Bawana_NG!S11</f>
        <v>31.04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19.36</v>
      </c>
      <c r="AB11" s="117">
        <f>-STOA!Q11</f>
        <v>0</v>
      </c>
      <c r="AC11">
        <f t="shared" si="0"/>
        <v>1.6475542735539412</v>
      </c>
      <c r="AD11">
        <f t="shared" si="1"/>
        <v>65.041834615334935</v>
      </c>
      <c r="AE11">
        <f>'IDT-1'!E11</f>
        <v>0</v>
      </c>
      <c r="AF11" s="26"/>
      <c r="AG11">
        <f t="shared" si="2"/>
        <v>65.041834615334935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-60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1.8993888888888886</v>
      </c>
      <c r="F12">
        <f>GT_Spot!S12</f>
        <v>0</v>
      </c>
      <c r="G12">
        <f>PPCL_NG!S12</f>
        <v>39.39</v>
      </c>
      <c r="H12">
        <f>PPCL_Spot!S12</f>
        <v>35</v>
      </c>
      <c r="I12">
        <f>Bawana_NG!S12</f>
        <v>31.04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19.36</v>
      </c>
      <c r="AB12" s="117">
        <f>-STOA!Q12</f>
        <v>0</v>
      </c>
      <c r="AC12">
        <f t="shared" si="0"/>
        <v>1.1592572598331987</v>
      </c>
      <c r="AD12">
        <f t="shared" si="1"/>
        <v>120.53013162905567</v>
      </c>
      <c r="AE12">
        <f>'IDT-1'!E12</f>
        <v>0</v>
      </c>
      <c r="AF12" s="26"/>
      <c r="AG12">
        <f t="shared" si="2"/>
        <v>120.53013162905567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1.8993888888888886</v>
      </c>
      <c r="F13">
        <f>GT_Spot!S13</f>
        <v>0</v>
      </c>
      <c r="G13">
        <f>PPCL_NG!S13</f>
        <v>39.39</v>
      </c>
      <c r="H13">
        <f>PPCL_Spot!S13</f>
        <v>35</v>
      </c>
      <c r="I13">
        <f>Bawana_NG!S13</f>
        <v>31.04</v>
      </c>
      <c r="J13">
        <f>Bawana_RLNG!S13</f>
        <v>0</v>
      </c>
      <c r="K13">
        <f>Bawana_Spot!S13</f>
        <v>12.909999999999998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19.36</v>
      </c>
      <c r="AB13" s="117">
        <f>-STOA!Q13</f>
        <v>0</v>
      </c>
      <c r="AC13">
        <f t="shared" si="0"/>
        <v>1.2728652598331989</v>
      </c>
      <c r="AD13">
        <f t="shared" si="1"/>
        <v>133.32652362905569</v>
      </c>
      <c r="AE13">
        <f>'IDT-1'!E13</f>
        <v>0</v>
      </c>
      <c r="AF13" s="26"/>
      <c r="AG13">
        <f t="shared" si="2"/>
        <v>133.32652362905569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1.8993888888888886</v>
      </c>
      <c r="F14">
        <f>GT_Spot!S14</f>
        <v>0</v>
      </c>
      <c r="G14">
        <f>PPCL_NG!S14</f>
        <v>39.39</v>
      </c>
      <c r="H14">
        <f>PPCL_Spot!S14</f>
        <v>35</v>
      </c>
      <c r="I14">
        <f>Bawana_NG!S14</f>
        <v>31.04</v>
      </c>
      <c r="J14">
        <f>Bawana_RLNG!S14</f>
        <v>0</v>
      </c>
      <c r="K14">
        <f>Bawana_Spot!S14</f>
        <v>12.909999999999998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19.36</v>
      </c>
      <c r="AB14" s="117">
        <f>-STOA!Q14</f>
        <v>0</v>
      </c>
      <c r="AC14">
        <f t="shared" si="0"/>
        <v>1.2728652598331989</v>
      </c>
      <c r="AD14">
        <f t="shared" si="1"/>
        <v>133.32652362905569</v>
      </c>
      <c r="AE14">
        <f>'IDT-1'!E14</f>
        <v>0</v>
      </c>
      <c r="AF14" s="26"/>
      <c r="AG14">
        <f t="shared" si="2"/>
        <v>133.32652362905569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1.8993888888888886</v>
      </c>
      <c r="F15">
        <f>GT_Spot!S15</f>
        <v>0</v>
      </c>
      <c r="G15">
        <f>PPCL_NG!S15</f>
        <v>39.39</v>
      </c>
      <c r="H15">
        <f>PPCL_Spot!S15</f>
        <v>35</v>
      </c>
      <c r="I15">
        <f>Bawana_NG!S15</f>
        <v>31.04</v>
      </c>
      <c r="J15">
        <f>Bawana_RLNG!S15</f>
        <v>0</v>
      </c>
      <c r="K15">
        <f>Bawana_Spot!S15</f>
        <v>13.978846439475204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1.067512470889604</v>
      </c>
      <c r="AD15">
        <f t="shared" si="1"/>
        <v>120.24072285747447</v>
      </c>
      <c r="AE15">
        <f>'IDT-1'!E15</f>
        <v>0</v>
      </c>
      <c r="AF15" s="26"/>
      <c r="AG15">
        <f t="shared" si="2"/>
        <v>120.24072285747447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1.8993888888888886</v>
      </c>
      <c r="F16">
        <f>GT_Spot!S16</f>
        <v>0</v>
      </c>
      <c r="G16">
        <f>PPCL_NG!S16</f>
        <v>39.39</v>
      </c>
      <c r="H16">
        <f>PPCL_Spot!S16</f>
        <v>35</v>
      </c>
      <c r="I16">
        <f>Bawana_NG!S16</f>
        <v>31.04</v>
      </c>
      <c r="J16">
        <f>Bawana_RLNG!S16</f>
        <v>0</v>
      </c>
      <c r="K16">
        <f>Bawana_Spot!S16</f>
        <v>13.978846439475204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1.2450750213335104</v>
      </c>
      <c r="AD16">
        <f t="shared" si="1"/>
        <v>100.06316030703057</v>
      </c>
      <c r="AE16">
        <f>'IDT-1'!E16</f>
        <v>0</v>
      </c>
      <c r="AF16" s="26"/>
      <c r="AG16">
        <f t="shared" si="2"/>
        <v>100.06316030703057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1.8993888888888886</v>
      </c>
      <c r="F17">
        <f>GT_Spot!S17</f>
        <v>0</v>
      </c>
      <c r="G17">
        <f>PPCL_NG!S17</f>
        <v>39.39</v>
      </c>
      <c r="H17">
        <f>PPCL_Spot!S17</f>
        <v>35</v>
      </c>
      <c r="I17">
        <f>Bawana_NG!S17</f>
        <v>31.04</v>
      </c>
      <c r="J17">
        <f>Bawana_RLNG!S17</f>
        <v>0</v>
      </c>
      <c r="K17">
        <f>Bawana_Spot!S17</f>
        <v>13.978846439475204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1.067512470889604</v>
      </c>
      <c r="AD17">
        <f t="shared" si="1"/>
        <v>120.24072285747447</v>
      </c>
      <c r="AE17">
        <f>'IDT-1'!E17</f>
        <v>0</v>
      </c>
      <c r="AF17" s="26"/>
      <c r="AG17">
        <f t="shared" si="2"/>
        <v>120.24072285747447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1.8993888888888886</v>
      </c>
      <c r="F18">
        <f>GT_Spot!S18</f>
        <v>0</v>
      </c>
      <c r="G18">
        <f>PPCL_NG!S18</f>
        <v>39.39</v>
      </c>
      <c r="H18">
        <f>PPCL_Spot!S18</f>
        <v>35</v>
      </c>
      <c r="I18">
        <f>Bawana_NG!S18</f>
        <v>31.04</v>
      </c>
      <c r="J18">
        <f>Bawana_RLNG!S18</f>
        <v>0</v>
      </c>
      <c r="K18">
        <f>Bawana_Spot!S18</f>
        <v>13.978846439475204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1.067512470889604</v>
      </c>
      <c r="AD18">
        <f t="shared" si="1"/>
        <v>120.24072285747447</v>
      </c>
      <c r="AE18">
        <f>'IDT-1'!E18</f>
        <v>0</v>
      </c>
      <c r="AF18" s="26"/>
      <c r="AG18">
        <f t="shared" si="2"/>
        <v>120.24072285747447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1.8993888888888886</v>
      </c>
      <c r="F19">
        <f>GT_Spot!S19</f>
        <v>0</v>
      </c>
      <c r="G19">
        <f>PPCL_NG!S19</f>
        <v>39.39</v>
      </c>
      <c r="H19">
        <f>PPCL_Spot!S19</f>
        <v>35</v>
      </c>
      <c r="I19">
        <f>Bawana_NG!S19</f>
        <v>31.04</v>
      </c>
      <c r="J19">
        <f>Bawana_RLNG!S19</f>
        <v>0</v>
      </c>
      <c r="K19">
        <f>Bawana_Spot!S19</f>
        <v>13.978846439475204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1.067512470889604</v>
      </c>
      <c r="AD19">
        <f t="shared" si="1"/>
        <v>120.24072285747447</v>
      </c>
      <c r="AE19">
        <f>'IDT-1'!E19</f>
        <v>0</v>
      </c>
      <c r="AF19" s="26"/>
      <c r="AG19">
        <f t="shared" si="2"/>
        <v>120.24072285747447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1.8993888888888886</v>
      </c>
      <c r="F20">
        <f>GT_Spot!S20</f>
        <v>0</v>
      </c>
      <c r="G20">
        <f>PPCL_NG!S20</f>
        <v>39.39</v>
      </c>
      <c r="H20">
        <f>PPCL_Spot!S20</f>
        <v>35</v>
      </c>
      <c r="I20">
        <f>Bawana_NG!S20</f>
        <v>31.04</v>
      </c>
      <c r="J20">
        <f>Bawana_RLNG!S20</f>
        <v>0</v>
      </c>
      <c r="K20">
        <f>Bawana_Spot!S20</f>
        <v>13.978846439475204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1.067512470889604</v>
      </c>
      <c r="AD20">
        <f t="shared" si="1"/>
        <v>120.24072285747447</v>
      </c>
      <c r="AE20">
        <f>'IDT-1'!E20</f>
        <v>0</v>
      </c>
      <c r="AF20" s="26"/>
      <c r="AG20">
        <f t="shared" si="2"/>
        <v>120.24072285747447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1.8993888888888886</v>
      </c>
      <c r="F21">
        <f>GT_Spot!S21</f>
        <v>0</v>
      </c>
      <c r="G21">
        <f>PPCL_NG!S21</f>
        <v>39.39</v>
      </c>
      <c r="H21">
        <f>PPCL_Spot!S21</f>
        <v>35</v>
      </c>
      <c r="I21">
        <f>Bawana_NG!S21</f>
        <v>31.04</v>
      </c>
      <c r="J21">
        <f>Bawana_RLNG!S21</f>
        <v>0</v>
      </c>
      <c r="K21">
        <f>Bawana_Spot!S21</f>
        <v>13.978846439475204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1.067512470889604</v>
      </c>
      <c r="AD21">
        <f t="shared" si="1"/>
        <v>120.24072285747447</v>
      </c>
      <c r="AE21">
        <f>'IDT-1'!E21</f>
        <v>0</v>
      </c>
      <c r="AF21" s="26"/>
      <c r="AG21">
        <f t="shared" si="2"/>
        <v>120.24072285747447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1.8993888888888886</v>
      </c>
      <c r="F22">
        <f>GT_Spot!S22</f>
        <v>0</v>
      </c>
      <c r="G22">
        <f>PPCL_NG!S22</f>
        <v>39.39</v>
      </c>
      <c r="H22">
        <f>PPCL_Spot!S22</f>
        <v>35</v>
      </c>
      <c r="I22">
        <f>Bawana_NG!S22</f>
        <v>31.04</v>
      </c>
      <c r="J22">
        <f>Bawana_RLNG!S22</f>
        <v>0</v>
      </c>
      <c r="K22">
        <f>Bawana_Spot!S22</f>
        <v>13.978846439475204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1.2450750213335104</v>
      </c>
      <c r="AD22">
        <f t="shared" si="1"/>
        <v>100.06316030703057</v>
      </c>
      <c r="AE22">
        <f>'IDT-1'!E22</f>
        <v>0</v>
      </c>
      <c r="AF22" s="26"/>
      <c r="AG22">
        <f t="shared" si="2"/>
        <v>100.06316030703057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1.8993888888888886</v>
      </c>
      <c r="F23">
        <f>GT_Spot!S23</f>
        <v>0</v>
      </c>
      <c r="G23">
        <f>PPCL_NG!S23</f>
        <v>39.39</v>
      </c>
      <c r="H23">
        <f>PPCL_Spot!S23</f>
        <v>35</v>
      </c>
      <c r="I23">
        <f>Bawana_NG!S23</f>
        <v>31.04</v>
      </c>
      <c r="J23">
        <f>Bawana_RLNG!S23</f>
        <v>0</v>
      </c>
      <c r="K23">
        <f>Bawana_Spot!S23</f>
        <v>13.978846439475204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1.067512470889604</v>
      </c>
      <c r="AD23">
        <f t="shared" si="1"/>
        <v>120.24072285747447</v>
      </c>
      <c r="AE23">
        <f>'IDT-1'!E23</f>
        <v>0</v>
      </c>
      <c r="AF23" s="26"/>
      <c r="AG23">
        <f t="shared" si="2"/>
        <v>120.24072285747447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1.8993888888888886</v>
      </c>
      <c r="F24">
        <f>GT_Spot!S24</f>
        <v>0</v>
      </c>
      <c r="G24">
        <f>PPCL_NG!S24</f>
        <v>39.39</v>
      </c>
      <c r="H24">
        <f>PPCL_Spot!S24</f>
        <v>35</v>
      </c>
      <c r="I24">
        <f>Bawana_NG!S24</f>
        <v>31.04</v>
      </c>
      <c r="J24">
        <f>Bawana_RLNG!S24</f>
        <v>0</v>
      </c>
      <c r="K24">
        <f>Bawana_Spot!S24</f>
        <v>13.978846439475204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1.067512470889604</v>
      </c>
      <c r="AD24">
        <f t="shared" si="1"/>
        <v>120.24072285747447</v>
      </c>
      <c r="AE24">
        <f>'IDT-1'!E24</f>
        <v>0</v>
      </c>
      <c r="AF24" s="26"/>
      <c r="AG24">
        <f t="shared" si="2"/>
        <v>120.24072285747447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1.8993888888888886</v>
      </c>
      <c r="F25">
        <f>GT_Spot!S25</f>
        <v>0</v>
      </c>
      <c r="G25">
        <f>PPCL_NG!S25</f>
        <v>39.39</v>
      </c>
      <c r="H25">
        <f>PPCL_Spot!S25</f>
        <v>35</v>
      </c>
      <c r="I25">
        <f>Bawana_NG!S25</f>
        <v>31.04</v>
      </c>
      <c r="J25">
        <f>Bawana_RLNG!S25</f>
        <v>0</v>
      </c>
      <c r="K25">
        <f>Bawana_Spot!S25</f>
        <v>13.978846439475204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1.067512470889604</v>
      </c>
      <c r="AD25">
        <f t="shared" si="1"/>
        <v>120.24072285747447</v>
      </c>
      <c r="AE25">
        <f>'IDT-1'!E25</f>
        <v>0</v>
      </c>
      <c r="AF25" s="26"/>
      <c r="AG25">
        <f t="shared" si="2"/>
        <v>120.24072285747447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1.8993888888888886</v>
      </c>
      <c r="F26">
        <f>GT_Spot!S26</f>
        <v>0</v>
      </c>
      <c r="G26">
        <f>PPCL_NG!S26</f>
        <v>39.39</v>
      </c>
      <c r="H26">
        <f>PPCL_Spot!S26</f>
        <v>35</v>
      </c>
      <c r="I26">
        <f>Bawana_NG!S26</f>
        <v>31.04</v>
      </c>
      <c r="J26">
        <f>Bawana_RLNG!S26</f>
        <v>0</v>
      </c>
      <c r="K26">
        <f>Bawana_Spot!S26</f>
        <v>13.978846439475204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1.067512470889604</v>
      </c>
      <c r="AD26">
        <f t="shared" si="1"/>
        <v>120.24072285747447</v>
      </c>
      <c r="AE26">
        <f>'IDT-1'!E26</f>
        <v>0</v>
      </c>
      <c r="AF26" s="26"/>
      <c r="AG26">
        <f t="shared" si="2"/>
        <v>120.24072285747447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1.8993888888888886</v>
      </c>
      <c r="F27">
        <f>GT_Spot!S27</f>
        <v>0</v>
      </c>
      <c r="G27">
        <f>PPCL_NG!S27</f>
        <v>39.39</v>
      </c>
      <c r="H27">
        <f>PPCL_Spot!S27</f>
        <v>35</v>
      </c>
      <c r="I27">
        <f>Bawana_NG!S27</f>
        <v>31.04</v>
      </c>
      <c r="J27">
        <f>Bawana_RLNG!S27</f>
        <v>0</v>
      </c>
      <c r="K27">
        <f>Bawana_Spot!S27</f>
        <v>13.978846439475204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1.067512470889604</v>
      </c>
      <c r="AD27">
        <f t="shared" si="1"/>
        <v>120.24072285747447</v>
      </c>
      <c r="AE27">
        <f>'IDT-1'!E27</f>
        <v>0</v>
      </c>
      <c r="AF27" s="26"/>
      <c r="AG27">
        <f t="shared" si="2"/>
        <v>120.24072285747447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1.8993888888888886</v>
      </c>
      <c r="F28">
        <f>GT_Spot!S28</f>
        <v>0</v>
      </c>
      <c r="G28">
        <f>PPCL_NG!S28</f>
        <v>39.39</v>
      </c>
      <c r="H28">
        <f>PPCL_Spot!S28</f>
        <v>35</v>
      </c>
      <c r="I28">
        <f>Bawana_NG!S28</f>
        <v>31.04</v>
      </c>
      <c r="J28">
        <f>Bawana_RLNG!S28</f>
        <v>0</v>
      </c>
      <c r="K28">
        <f>Bawana_Spot!S28</f>
        <v>13.978846439475204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1.2006843837225338</v>
      </c>
      <c r="AD28">
        <f t="shared" si="1"/>
        <v>105.10755094464155</v>
      </c>
      <c r="AE28">
        <f>'IDT-1'!E28</f>
        <v>0</v>
      </c>
      <c r="AF28" s="26"/>
      <c r="AG28">
        <f t="shared" si="2"/>
        <v>105.10755094464155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1.8993888888888886</v>
      </c>
      <c r="F29">
        <f>GT_Spot!S29</f>
        <v>0</v>
      </c>
      <c r="G29">
        <f>PPCL_NG!S29</f>
        <v>39.39</v>
      </c>
      <c r="H29">
        <f>PPCL_Spot!S29</f>
        <v>35</v>
      </c>
      <c r="I29">
        <f>Bawana_NG!S29</f>
        <v>31.04</v>
      </c>
      <c r="J29">
        <f>Bawana_RLNG!S29</f>
        <v>0</v>
      </c>
      <c r="K29">
        <f>Bawana_Spot!S29</f>
        <v>13.978846439475204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1.067512470889604</v>
      </c>
      <c r="AD29">
        <f t="shared" si="1"/>
        <v>120.24072285747447</v>
      </c>
      <c r="AE29">
        <f>'IDT-1'!E29</f>
        <v>0</v>
      </c>
      <c r="AF29" s="26"/>
      <c r="AG29">
        <f t="shared" si="2"/>
        <v>120.24072285747447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1.8993888888888886</v>
      </c>
      <c r="F30">
        <f>GT_Spot!S30</f>
        <v>0</v>
      </c>
      <c r="G30">
        <f>PPCL_NG!S30</f>
        <v>39.39</v>
      </c>
      <c r="H30">
        <f>PPCL_Spot!S30</f>
        <v>35</v>
      </c>
      <c r="I30">
        <f>Bawana_NG!S30</f>
        <v>31.04</v>
      </c>
      <c r="J30">
        <f>Bawana_RLNG!S30</f>
        <v>0</v>
      </c>
      <c r="K30">
        <f>Bawana_Spot!S30</f>
        <v>13.978846439475204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1.067512470889604</v>
      </c>
      <c r="AD30">
        <f t="shared" si="1"/>
        <v>120.24072285747447</v>
      </c>
      <c r="AE30">
        <f>'IDT-1'!E30</f>
        <v>0</v>
      </c>
      <c r="AF30" s="26"/>
      <c r="AG30">
        <f t="shared" si="2"/>
        <v>120.24072285747447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1.8993888888888886</v>
      </c>
      <c r="F31">
        <f>GT_Spot!S31</f>
        <v>0</v>
      </c>
      <c r="G31">
        <f>PPCL_NG!S31</f>
        <v>39.39</v>
      </c>
      <c r="H31">
        <f>PPCL_Spot!S31</f>
        <v>35</v>
      </c>
      <c r="I31">
        <f>Bawana_NG!S31</f>
        <v>31.04</v>
      </c>
      <c r="J31">
        <f>Bawana_RLNG!S31</f>
        <v>0</v>
      </c>
      <c r="K31">
        <f>Bawana_Spot!S31</f>
        <v>13.999999999999998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1.0676986222222222</v>
      </c>
      <c r="AD31">
        <f t="shared" si="1"/>
        <v>120.26169026666665</v>
      </c>
      <c r="AE31">
        <f>'IDT-1'!E31</f>
        <v>0</v>
      </c>
      <c r="AF31" s="26"/>
      <c r="AG31">
        <f t="shared" si="2"/>
        <v>120.26169026666665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1.8993888888888886</v>
      </c>
      <c r="F32">
        <f>GT_Spot!S32</f>
        <v>0</v>
      </c>
      <c r="G32">
        <f>PPCL_NG!S32</f>
        <v>39.39</v>
      </c>
      <c r="H32">
        <f>PPCL_Spot!S32</f>
        <v>35</v>
      </c>
      <c r="I32">
        <f>Bawana_NG!S32</f>
        <v>31.04</v>
      </c>
      <c r="J32">
        <f>Bawana_RLNG!S32</f>
        <v>0</v>
      </c>
      <c r="K32">
        <f>Bawana_Spot!S32</f>
        <v>13.999999999999998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4.84</v>
      </c>
      <c r="AB32" s="117">
        <f>-STOA!Q32</f>
        <v>0</v>
      </c>
      <c r="AC32">
        <f t="shared" si="0"/>
        <v>1.1102906222222222</v>
      </c>
      <c r="AD32">
        <f t="shared" si="1"/>
        <v>125.05909826666665</v>
      </c>
      <c r="AE32">
        <f>'IDT-1'!E32</f>
        <v>0</v>
      </c>
      <c r="AF32" s="26"/>
      <c r="AG32">
        <f t="shared" si="2"/>
        <v>125.05909826666665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1.8993888888888886</v>
      </c>
      <c r="F33">
        <f>GT_Spot!S33</f>
        <v>0</v>
      </c>
      <c r="G33">
        <f>PPCL_NG!S33</f>
        <v>39.39</v>
      </c>
      <c r="H33">
        <f>PPCL_Spot!S33</f>
        <v>35</v>
      </c>
      <c r="I33">
        <f>Bawana_NG!S33</f>
        <v>31.04</v>
      </c>
      <c r="J33">
        <f>Bawana_RLNG!S33</f>
        <v>0</v>
      </c>
      <c r="K33">
        <f>Bawana_Spot!S33</f>
        <v>13.999999999999998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21.53</v>
      </c>
      <c r="Z33" s="75">
        <f>IEX!Q33</f>
        <v>0</v>
      </c>
      <c r="AA33" s="117">
        <f>STOA!K33</f>
        <v>9.68</v>
      </c>
      <c r="AB33" s="117">
        <f>-STOA!Q33</f>
        <v>0</v>
      </c>
      <c r="AC33">
        <f t="shared" si="0"/>
        <v>1.3423466222222222</v>
      </c>
      <c r="AD33">
        <f t="shared" si="1"/>
        <v>151.19704226666667</v>
      </c>
      <c r="AE33">
        <f>'IDT-1'!E33</f>
        <v>0</v>
      </c>
      <c r="AF33" s="26"/>
      <c r="AG33">
        <f t="shared" si="2"/>
        <v>151.19704226666667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1.9391666666666665</v>
      </c>
      <c r="F34">
        <f>GT_Spot!S34</f>
        <v>0</v>
      </c>
      <c r="G34">
        <f>PPCL_NG!S34</f>
        <v>39.39</v>
      </c>
      <c r="H34">
        <f>PPCL_Spot!S34</f>
        <v>35</v>
      </c>
      <c r="I34">
        <f>Bawana_NG!S34</f>
        <v>31.04</v>
      </c>
      <c r="J34">
        <f>Bawana_RLNG!S34</f>
        <v>0</v>
      </c>
      <c r="K34">
        <f>Bawana_Spot!S34</f>
        <v>13.999999999999998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22.96</v>
      </c>
      <c r="Z34" s="75">
        <f>IEX!Q34</f>
        <v>0</v>
      </c>
      <c r="AA34" s="117">
        <f>STOA!K34</f>
        <v>19.36</v>
      </c>
      <c r="AB34" s="117">
        <f>-STOA!Q34</f>
        <v>0</v>
      </c>
      <c r="AC34">
        <f t="shared" si="0"/>
        <v>1.4404646666666667</v>
      </c>
      <c r="AD34">
        <f t="shared" si="1"/>
        <v>162.24870200000001</v>
      </c>
      <c r="AE34">
        <f>'IDT-1'!E34</f>
        <v>0</v>
      </c>
      <c r="AF34" s="26"/>
      <c r="AG34">
        <f t="shared" si="2"/>
        <v>162.24870200000001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1.9391666666666665</v>
      </c>
      <c r="F35">
        <f>GT_Spot!S35</f>
        <v>0</v>
      </c>
      <c r="G35">
        <f>PPCL_NG!S35</f>
        <v>39.39</v>
      </c>
      <c r="H35">
        <f>PPCL_Spot!S35</f>
        <v>35</v>
      </c>
      <c r="I35">
        <f>Bawana_NG!S35</f>
        <v>31.04</v>
      </c>
      <c r="J35">
        <f>Bawana_RLNG!S35</f>
        <v>0</v>
      </c>
      <c r="K35">
        <f>Bawana_Spot!S35</f>
        <v>13.999999999999998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24.63</v>
      </c>
      <c r="Z35" s="75">
        <f>IEX!Q35</f>
        <v>0</v>
      </c>
      <c r="AA35" s="117">
        <f>STOA!K35</f>
        <v>29.04</v>
      </c>
      <c r="AB35" s="117">
        <f>-STOA!Q35</f>
        <v>0</v>
      </c>
      <c r="AC35">
        <f t="shared" si="0"/>
        <v>1.5403446666666667</v>
      </c>
      <c r="AD35">
        <f t="shared" si="1"/>
        <v>173.49882199999999</v>
      </c>
      <c r="AE35">
        <f>'IDT-1'!E35</f>
        <v>0</v>
      </c>
      <c r="AF35" s="26"/>
      <c r="AG35">
        <f t="shared" si="2"/>
        <v>173.49882199999999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1.9391666666666665</v>
      </c>
      <c r="F36">
        <f>GT_Spot!S36</f>
        <v>0</v>
      </c>
      <c r="G36">
        <f>PPCL_NG!S36</f>
        <v>39.39</v>
      </c>
      <c r="H36">
        <f>PPCL_Spot!S36</f>
        <v>35</v>
      </c>
      <c r="I36">
        <f>Bawana_NG!S36</f>
        <v>31.04</v>
      </c>
      <c r="J36">
        <f>Bawana_RLNG!S36</f>
        <v>0</v>
      </c>
      <c r="K36">
        <f>Bawana_Spot!S36</f>
        <v>13.999999999999998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4.38</v>
      </c>
      <c r="Z36" s="75">
        <f>IEX!Q36</f>
        <v>0</v>
      </c>
      <c r="AA36" s="117">
        <f>STOA!K36</f>
        <v>38.72</v>
      </c>
      <c r="AB36" s="117">
        <f>-STOA!Q36</f>
        <v>0</v>
      </c>
      <c r="AC36">
        <f t="shared" si="0"/>
        <v>1.4473286666666667</v>
      </c>
      <c r="AD36">
        <f t="shared" si="1"/>
        <v>163.021838</v>
      </c>
      <c r="AE36">
        <f>'IDT-1'!E36</f>
        <v>0</v>
      </c>
      <c r="AF36" s="26"/>
      <c r="AG36">
        <f t="shared" si="2"/>
        <v>163.021838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1.9391666666666665</v>
      </c>
      <c r="F37">
        <f>GT_Spot!S37</f>
        <v>0</v>
      </c>
      <c r="G37">
        <f>PPCL_NG!S37</f>
        <v>39.39</v>
      </c>
      <c r="H37">
        <f>PPCL_Spot!S37</f>
        <v>35</v>
      </c>
      <c r="I37">
        <f>Bawana_NG!S37</f>
        <v>31.04</v>
      </c>
      <c r="J37">
        <f>Bawana_RLNG!S37</f>
        <v>0</v>
      </c>
      <c r="K37">
        <f>Bawana_Spot!S37</f>
        <v>13.999999999999998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38.72</v>
      </c>
      <c r="Z37" s="75">
        <f>IEX!Q37</f>
        <v>0</v>
      </c>
      <c r="AA37" s="117">
        <f>STOA!K37</f>
        <v>48.4</v>
      </c>
      <c r="AB37" s="117">
        <f>-STOA!Q37</f>
        <v>0</v>
      </c>
      <c r="AC37">
        <f t="shared" si="0"/>
        <v>1.8347046666666669</v>
      </c>
      <c r="AD37">
        <f t="shared" si="1"/>
        <v>206.65446200000002</v>
      </c>
      <c r="AE37">
        <f>'IDT-1'!E37</f>
        <v>0</v>
      </c>
      <c r="AF37" s="26"/>
      <c r="AG37">
        <f t="shared" si="2"/>
        <v>206.65446200000002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1.9391666666666665</v>
      </c>
      <c r="F38">
        <f>GT_Spot!S38</f>
        <v>0</v>
      </c>
      <c r="G38">
        <f>PPCL_NG!S38</f>
        <v>39.39</v>
      </c>
      <c r="H38">
        <f>PPCL_Spot!S38</f>
        <v>35</v>
      </c>
      <c r="I38">
        <f>Bawana_NG!S38</f>
        <v>31.04</v>
      </c>
      <c r="J38">
        <f>Bawana_RLNG!S38</f>
        <v>0</v>
      </c>
      <c r="K38">
        <f>Bawana_Spot!S38</f>
        <v>13.999999999999998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9.68</v>
      </c>
      <c r="Z38" s="75">
        <f>IEX!Q38</f>
        <v>0</v>
      </c>
      <c r="AA38" s="117">
        <f>STOA!K38</f>
        <v>48.4</v>
      </c>
      <c r="AB38" s="117">
        <f>-STOA!Q38</f>
        <v>0</v>
      </c>
      <c r="AC38">
        <f t="shared" si="0"/>
        <v>1.5791526666666669</v>
      </c>
      <c r="AD38">
        <f t="shared" si="1"/>
        <v>177.87001400000003</v>
      </c>
      <c r="AE38">
        <f>'IDT-1'!E38</f>
        <v>0</v>
      </c>
      <c r="AF38" s="26"/>
      <c r="AG38">
        <f t="shared" si="2"/>
        <v>177.87001400000003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1.9310416666666665</v>
      </c>
      <c r="F39">
        <f>GT_Spot!S39</f>
        <v>0</v>
      </c>
      <c r="G39">
        <f>PPCL_NG!S39</f>
        <v>39.39</v>
      </c>
      <c r="H39">
        <f>PPCL_Spot!S39</f>
        <v>35</v>
      </c>
      <c r="I39">
        <f>Bawana_NG!S39</f>
        <v>31.04</v>
      </c>
      <c r="J39">
        <f>Bawana_RLNG!S39</f>
        <v>0</v>
      </c>
      <c r="K39">
        <f>Bawana_Spot!S39</f>
        <v>13.999999999999998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48.39</v>
      </c>
      <c r="Z39" s="75">
        <f>IEX!Q39</f>
        <v>0</v>
      </c>
      <c r="AA39" s="117">
        <f>STOA!K39</f>
        <v>48.4</v>
      </c>
      <c r="AB39" s="117">
        <f>-STOA!Q39</f>
        <v>0</v>
      </c>
      <c r="AC39">
        <f t="shared" si="0"/>
        <v>1.9197291666666667</v>
      </c>
      <c r="AD39">
        <f t="shared" si="1"/>
        <v>216.2313125</v>
      </c>
      <c r="AE39">
        <f>'IDT-1'!E39</f>
        <v>0</v>
      </c>
      <c r="AF39" s="26"/>
      <c r="AG39">
        <f t="shared" si="2"/>
        <v>216.2313125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2.5860103626943003</v>
      </c>
      <c r="F40">
        <f>GT_Spot!S40</f>
        <v>0</v>
      </c>
      <c r="G40">
        <f>PPCL_NG!S40</f>
        <v>39.39</v>
      </c>
      <c r="H40">
        <f>PPCL_Spot!S40</f>
        <v>41.03</v>
      </c>
      <c r="I40">
        <f>Bawana_NG!S40</f>
        <v>31.04</v>
      </c>
      <c r="J40">
        <f>Bawana_RLNG!S40</f>
        <v>0</v>
      </c>
      <c r="K40">
        <f>Bawana_Spot!S40</f>
        <v>13.978846439475204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48.39</v>
      </c>
      <c r="Z40" s="75">
        <f>IEX!Q40</f>
        <v>0</v>
      </c>
      <c r="AA40" s="117">
        <f>STOA!K40</f>
        <v>48.4</v>
      </c>
      <c r="AB40" s="117">
        <f>-STOA!Q40</f>
        <v>0</v>
      </c>
      <c r="AC40">
        <f t="shared" si="0"/>
        <v>1.9783707398590915</v>
      </c>
      <c r="AD40">
        <f t="shared" si="1"/>
        <v>222.8364860623104</v>
      </c>
      <c r="AE40">
        <f>'IDT-1'!E40</f>
        <v>0</v>
      </c>
      <c r="AF40" s="26"/>
      <c r="AG40">
        <f t="shared" si="2"/>
        <v>222.8364860623104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2.5860103626943003</v>
      </c>
      <c r="F41">
        <f>GT_Spot!S41</f>
        <v>0</v>
      </c>
      <c r="G41">
        <f>PPCL_NG!S41</f>
        <v>39.39</v>
      </c>
      <c r="H41">
        <f>PPCL_Spot!S41</f>
        <v>41.03</v>
      </c>
      <c r="I41">
        <f>Bawana_NG!S41</f>
        <v>31.04</v>
      </c>
      <c r="J41">
        <f>Bawana_RLNG!S41</f>
        <v>0</v>
      </c>
      <c r="K41">
        <f>Bawana_Spot!S41</f>
        <v>13.978846439475204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77.430000000000007</v>
      </c>
      <c r="Z41" s="75">
        <f>IEX!Q41</f>
        <v>0</v>
      </c>
      <c r="AA41" s="117">
        <f>STOA!K41</f>
        <v>48.4</v>
      </c>
      <c r="AB41" s="117">
        <f>-STOA!Q41</f>
        <v>0</v>
      </c>
      <c r="AC41">
        <f t="shared" si="0"/>
        <v>2.233922739859092</v>
      </c>
      <c r="AD41">
        <f t="shared" si="1"/>
        <v>251.62093406231043</v>
      </c>
      <c r="AE41">
        <f>'IDT-1'!E41</f>
        <v>0</v>
      </c>
      <c r="AF41" s="26"/>
      <c r="AG41">
        <f t="shared" si="2"/>
        <v>251.62093406231043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2.5860103626943003</v>
      </c>
      <c r="F42">
        <f>GT_Spot!S42</f>
        <v>0</v>
      </c>
      <c r="G42">
        <f>PPCL_NG!S42</f>
        <v>39.39</v>
      </c>
      <c r="H42">
        <f>PPCL_Spot!S42</f>
        <v>41.03</v>
      </c>
      <c r="I42">
        <f>Bawana_NG!S42</f>
        <v>31.04</v>
      </c>
      <c r="J42">
        <f>Bawana_RLNG!S42</f>
        <v>0</v>
      </c>
      <c r="K42">
        <f>Bawana_Spot!S42</f>
        <v>13.978846439475204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77.430000000000007</v>
      </c>
      <c r="Z42" s="75">
        <f>IEX!Q42</f>
        <v>0</v>
      </c>
      <c r="AA42" s="117">
        <f>STOA!K42</f>
        <v>48.4</v>
      </c>
      <c r="AB42" s="117">
        <f>-STOA!Q42</f>
        <v>0</v>
      </c>
      <c r="AC42">
        <f t="shared" si="0"/>
        <v>2.233922739859092</v>
      </c>
      <c r="AD42">
        <f t="shared" si="1"/>
        <v>251.62093406231043</v>
      </c>
      <c r="AE42">
        <f>'IDT-1'!E42</f>
        <v>0</v>
      </c>
      <c r="AF42" s="26"/>
      <c r="AG42">
        <f t="shared" si="2"/>
        <v>251.62093406231043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2.5860103626943003</v>
      </c>
      <c r="F43">
        <f>GT_Spot!S43</f>
        <v>0</v>
      </c>
      <c r="G43">
        <f>PPCL_NG!S43</f>
        <v>39.39</v>
      </c>
      <c r="H43">
        <f>PPCL_Spot!S43</f>
        <v>40.85</v>
      </c>
      <c r="I43">
        <f>Bawana_NG!S43</f>
        <v>31.04</v>
      </c>
      <c r="J43">
        <f>Bawana_RLNG!S43</f>
        <v>0</v>
      </c>
      <c r="K43">
        <f>Bawana_Spot!S43</f>
        <v>13.978846439475204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77.430000000000007</v>
      </c>
      <c r="Z43" s="75">
        <f>IEX!Q43</f>
        <v>0</v>
      </c>
      <c r="AA43" s="117">
        <f>STOA!K43</f>
        <v>54.21</v>
      </c>
      <c r="AB43" s="117">
        <f>-STOA!Q43</f>
        <v>0</v>
      </c>
      <c r="AC43">
        <f t="shared" si="0"/>
        <v>2.283466739859092</v>
      </c>
      <c r="AD43">
        <f t="shared" si="1"/>
        <v>257.20139006231045</v>
      </c>
      <c r="AE43">
        <f>'IDT-1'!E43</f>
        <v>0</v>
      </c>
      <c r="AF43" s="26"/>
      <c r="AG43">
        <f t="shared" si="2"/>
        <v>257.20139006231045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2.5860103626943003</v>
      </c>
      <c r="F44">
        <f>GT_Spot!S44</f>
        <v>0</v>
      </c>
      <c r="G44">
        <f>PPCL_NG!S44</f>
        <v>39.39</v>
      </c>
      <c r="H44">
        <f>PPCL_Spot!S44</f>
        <v>41.03</v>
      </c>
      <c r="I44">
        <f>Bawana_NG!S44</f>
        <v>31.04</v>
      </c>
      <c r="J44">
        <f>Bawana_RLNG!S44</f>
        <v>0</v>
      </c>
      <c r="K44">
        <f>Bawana_Spot!S44</f>
        <v>13.978846439475204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53.24</v>
      </c>
      <c r="Z44" s="75">
        <f>IEX!Q44</f>
        <v>0</v>
      </c>
      <c r="AA44" s="117">
        <f>STOA!K44</f>
        <v>63.88</v>
      </c>
      <c r="AB44" s="117">
        <f>-STOA!Q44</f>
        <v>0</v>
      </c>
      <c r="AC44">
        <f t="shared" si="0"/>
        <v>2.1572747398590919</v>
      </c>
      <c r="AD44">
        <f t="shared" si="1"/>
        <v>242.98758206231039</v>
      </c>
      <c r="AE44">
        <f>'IDT-1'!E44</f>
        <v>0</v>
      </c>
      <c r="AF44" s="26"/>
      <c r="AG44">
        <f t="shared" si="2"/>
        <v>242.98758206231039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2.0710756028998372</v>
      </c>
      <c r="F45">
        <f>GT_Spot!S45</f>
        <v>0</v>
      </c>
      <c r="G45">
        <f>PPCL_NG!S45</f>
        <v>39.39</v>
      </c>
      <c r="H45">
        <f>PPCL_Spot!S45</f>
        <v>40.85</v>
      </c>
      <c r="I45">
        <f>Bawana_NG!S45</f>
        <v>31.04</v>
      </c>
      <c r="J45">
        <f>Bawana_RLNG!S45</f>
        <v>0</v>
      </c>
      <c r="K45">
        <f>Bawana_Spot!S45</f>
        <v>13.978846439475204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191.64</v>
      </c>
      <c r="AB45" s="117">
        <f>-STOA!Q45</f>
        <v>0</v>
      </c>
      <c r="AC45">
        <f t="shared" si="0"/>
        <v>2.9401072268058304</v>
      </c>
      <c r="AD45">
        <f t="shared" si="1"/>
        <v>301.02981481556924</v>
      </c>
      <c r="AE45">
        <f>'IDT-1'!E45</f>
        <v>0</v>
      </c>
      <c r="AF45" s="26"/>
      <c r="AG45">
        <f t="shared" si="2"/>
        <v>301.02981481556924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-15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2.0710756028998372</v>
      </c>
      <c r="F46">
        <f>GT_Spot!S46</f>
        <v>0</v>
      </c>
      <c r="G46">
        <f>PPCL_NG!S46</f>
        <v>39.39</v>
      </c>
      <c r="H46">
        <f>PPCL_Spot!S46</f>
        <v>40.85</v>
      </c>
      <c r="I46">
        <f>Bawana_NG!S46</f>
        <v>31.04</v>
      </c>
      <c r="J46">
        <f>Bawana_RLNG!S46</f>
        <v>0</v>
      </c>
      <c r="K46">
        <f>Bawana_Spot!S46</f>
        <v>13.978846439475204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191.64</v>
      </c>
      <c r="AB46" s="117">
        <f>-STOA!Q46</f>
        <v>0</v>
      </c>
      <c r="AC46">
        <f t="shared" si="0"/>
        <v>2.9401072268058304</v>
      </c>
      <c r="AD46">
        <f t="shared" si="1"/>
        <v>301.02981481556924</v>
      </c>
      <c r="AE46">
        <f>'IDT-1'!E46</f>
        <v>0</v>
      </c>
      <c r="AF46" s="26"/>
      <c r="AG46">
        <f t="shared" si="2"/>
        <v>301.02981481556924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-15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2.0710756028998372</v>
      </c>
      <c r="F47">
        <f>GT_Spot!S47</f>
        <v>0</v>
      </c>
      <c r="G47">
        <f>PPCL_NG!S47</f>
        <v>39.39</v>
      </c>
      <c r="H47">
        <f>PPCL_Spot!S47</f>
        <v>40.85</v>
      </c>
      <c r="I47">
        <f>Bawana_NG!S47</f>
        <v>31.04</v>
      </c>
      <c r="J47">
        <f>Bawana_RLNG!S47</f>
        <v>0</v>
      </c>
      <c r="K47">
        <f>Bawana_Spot!S47</f>
        <v>13.978846439475204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191.64</v>
      </c>
      <c r="AB47" s="117">
        <f>-STOA!Q47</f>
        <v>0</v>
      </c>
      <c r="AC47">
        <f t="shared" si="0"/>
        <v>3.3396229653046197</v>
      </c>
      <c r="AD47">
        <f t="shared" si="1"/>
        <v>255.63029907707045</v>
      </c>
      <c r="AE47">
        <f>'IDT-1'!E47</f>
        <v>0</v>
      </c>
      <c r="AF47" s="26"/>
      <c r="AG47">
        <f t="shared" si="2"/>
        <v>255.63029907707045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-60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2.0710756028998372</v>
      </c>
      <c r="F48">
        <f>GT_Spot!S48</f>
        <v>0</v>
      </c>
      <c r="G48">
        <f>PPCL_NG!S48</f>
        <v>39.39</v>
      </c>
      <c r="H48">
        <f>PPCL_Spot!S48</f>
        <v>40.85</v>
      </c>
      <c r="I48">
        <f>Bawana_NG!S48</f>
        <v>31.04</v>
      </c>
      <c r="J48">
        <f>Bawana_RLNG!S48</f>
        <v>0</v>
      </c>
      <c r="K48">
        <f>Bawana_Spot!S48</f>
        <v>13.978846439475204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191.64</v>
      </c>
      <c r="AB48" s="117">
        <f>-STOA!Q48</f>
        <v>0</v>
      </c>
      <c r="AC48">
        <f t="shared" si="0"/>
        <v>2.9401072268058304</v>
      </c>
      <c r="AD48">
        <f t="shared" si="1"/>
        <v>301.02981481556924</v>
      </c>
      <c r="AE48">
        <f>'IDT-1'!E48</f>
        <v>0</v>
      </c>
      <c r="AF48" s="26"/>
      <c r="AG48">
        <f t="shared" si="2"/>
        <v>301.02981481556924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-15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2.0710756028998372</v>
      </c>
      <c r="F49">
        <f>GT_Spot!S49</f>
        <v>0</v>
      </c>
      <c r="G49">
        <f>PPCL_NG!S49</f>
        <v>39.39</v>
      </c>
      <c r="H49">
        <f>PPCL_Spot!S49</f>
        <v>40.85</v>
      </c>
      <c r="I49">
        <f>Bawana_NG!S49</f>
        <v>31.04</v>
      </c>
      <c r="J49">
        <f>Bawana_RLNG!S49</f>
        <v>0</v>
      </c>
      <c r="K49">
        <f>Bawana_Spot!S49</f>
        <v>13.978846439475204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191.64</v>
      </c>
      <c r="AB49" s="117">
        <f>-STOA!Q49</f>
        <v>0</v>
      </c>
      <c r="AC49">
        <f t="shared" si="0"/>
        <v>2.9401072268058304</v>
      </c>
      <c r="AD49">
        <f t="shared" si="1"/>
        <v>301.02981481556924</v>
      </c>
      <c r="AE49">
        <f>'IDT-1'!E49</f>
        <v>0</v>
      </c>
      <c r="AF49" s="26"/>
      <c r="AG49">
        <f t="shared" si="2"/>
        <v>301.02981481556924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-15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2.0710756028998372</v>
      </c>
      <c r="F50">
        <f>GT_Spot!S50</f>
        <v>0</v>
      </c>
      <c r="G50">
        <f>PPCL_NG!S50</f>
        <v>39.39</v>
      </c>
      <c r="H50">
        <f>PPCL_Spot!S50</f>
        <v>40.85</v>
      </c>
      <c r="I50">
        <f>Bawana_NG!S50</f>
        <v>31.04</v>
      </c>
      <c r="J50">
        <f>Bawana_RLNG!S50</f>
        <v>0</v>
      </c>
      <c r="K50">
        <f>Bawana_Spot!S50</f>
        <v>13.978846439475204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191.64</v>
      </c>
      <c r="AB50" s="117">
        <f>-STOA!Q50</f>
        <v>0</v>
      </c>
      <c r="AC50">
        <f t="shared" si="0"/>
        <v>2.9401072268058304</v>
      </c>
      <c r="AD50">
        <f t="shared" si="1"/>
        <v>301.02981481556924</v>
      </c>
      <c r="AE50">
        <f>'IDT-1'!E50</f>
        <v>0</v>
      </c>
      <c r="AF50" s="26"/>
      <c r="AG50">
        <f t="shared" si="2"/>
        <v>301.02981481556924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-15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2.0679658952496953</v>
      </c>
      <c r="F51">
        <f>GT_Spot!S51</f>
        <v>0</v>
      </c>
      <c r="G51">
        <f>PPCL_NG!S51</f>
        <v>39.39</v>
      </c>
      <c r="H51">
        <f>PPCL_Spot!S51</f>
        <v>40.85</v>
      </c>
      <c r="I51">
        <f>Bawana_NG!S51</f>
        <v>31.04</v>
      </c>
      <c r="J51">
        <f>Bawana_RLNG!S51</f>
        <v>0</v>
      </c>
      <c r="K51">
        <f>Bawana_Spot!S51</f>
        <v>13.978846439475204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191.64</v>
      </c>
      <c r="AB51" s="117">
        <f>-STOA!Q51</f>
        <v>0</v>
      </c>
      <c r="AC51">
        <f t="shared" si="0"/>
        <v>3.2952049622663213</v>
      </c>
      <c r="AD51">
        <f t="shared" si="1"/>
        <v>260.67160737245854</v>
      </c>
      <c r="AE51">
        <f>'IDT-1'!E51</f>
        <v>0</v>
      </c>
      <c r="AF51" s="26"/>
      <c r="AG51">
        <f t="shared" si="2"/>
        <v>260.67160737245854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-55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2.0679658952496953</v>
      </c>
      <c r="F52">
        <f>GT_Spot!S52</f>
        <v>0</v>
      </c>
      <c r="G52">
        <f>PPCL_NG!S52</f>
        <v>39.39</v>
      </c>
      <c r="H52">
        <f>PPCL_Spot!S52</f>
        <v>40.85</v>
      </c>
      <c r="I52">
        <f>Bawana_NG!S52</f>
        <v>31.04</v>
      </c>
      <c r="J52">
        <f>Bawana_RLNG!S52</f>
        <v>0</v>
      </c>
      <c r="K52">
        <f>Bawana_Spot!S52</f>
        <v>13.978846439475204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191.64</v>
      </c>
      <c r="AB52" s="117">
        <f>-STOA!Q52</f>
        <v>0</v>
      </c>
      <c r="AC52">
        <f t="shared" si="0"/>
        <v>2.9400798613785084</v>
      </c>
      <c r="AD52">
        <f t="shared" si="1"/>
        <v>301.02673247334633</v>
      </c>
      <c r="AE52">
        <f>'IDT-1'!E52</f>
        <v>0</v>
      </c>
      <c r="AF52" s="26"/>
      <c r="AG52">
        <f t="shared" si="2"/>
        <v>301.02673247334633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-15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2.0679658952496953</v>
      </c>
      <c r="F53">
        <f>GT_Spot!S53</f>
        <v>0</v>
      </c>
      <c r="G53">
        <f>PPCL_NG!S53</f>
        <v>39.39</v>
      </c>
      <c r="H53">
        <f>PPCL_Spot!S53</f>
        <v>40.85</v>
      </c>
      <c r="I53">
        <f>Bawana_NG!S53</f>
        <v>31.04</v>
      </c>
      <c r="J53">
        <f>Bawana_RLNG!S53</f>
        <v>0</v>
      </c>
      <c r="K53">
        <f>Bawana_Spot!S53</f>
        <v>13.978846439475204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191.64</v>
      </c>
      <c r="AB53" s="117">
        <f>-STOA!Q53</f>
        <v>0</v>
      </c>
      <c r="AC53">
        <f t="shared" si="0"/>
        <v>2.9400798613785084</v>
      </c>
      <c r="AD53">
        <f t="shared" si="1"/>
        <v>301.02673247334633</v>
      </c>
      <c r="AE53">
        <f>'IDT-1'!E53</f>
        <v>0</v>
      </c>
      <c r="AF53" s="26"/>
      <c r="AG53">
        <f t="shared" si="2"/>
        <v>301.02673247334633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-15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2.0679658952496953</v>
      </c>
      <c r="F54">
        <f>GT_Spot!S54</f>
        <v>0</v>
      </c>
      <c r="G54">
        <f>PPCL_NG!S54</f>
        <v>39.39</v>
      </c>
      <c r="H54">
        <f>PPCL_Spot!S54</f>
        <v>40.85</v>
      </c>
      <c r="I54">
        <f>Bawana_NG!S54</f>
        <v>31.04</v>
      </c>
      <c r="J54">
        <f>Bawana_RLNG!S54</f>
        <v>0</v>
      </c>
      <c r="K54">
        <f>Bawana_Spot!S54</f>
        <v>13.978846439475204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191.64</v>
      </c>
      <c r="AB54" s="117">
        <f>-STOA!Q54</f>
        <v>0</v>
      </c>
      <c r="AC54">
        <f t="shared" si="0"/>
        <v>2.8069079485455788</v>
      </c>
      <c r="AD54">
        <f t="shared" si="1"/>
        <v>316.15990438617928</v>
      </c>
      <c r="AE54">
        <f>'IDT-1'!E54</f>
        <v>0</v>
      </c>
      <c r="AF54" s="26"/>
      <c r="AG54">
        <f t="shared" si="2"/>
        <v>316.15990438617928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2.0679658952496953</v>
      </c>
      <c r="F55">
        <f>GT_Spot!S55</f>
        <v>0</v>
      </c>
      <c r="G55">
        <f>PPCL_NG!S55</f>
        <v>39.39</v>
      </c>
      <c r="H55">
        <f>PPCL_Spot!S55</f>
        <v>40.85</v>
      </c>
      <c r="I55">
        <f>Bawana_NG!S55</f>
        <v>31.04</v>
      </c>
      <c r="J55">
        <f>Bawana_RLNG!S55</f>
        <v>0</v>
      </c>
      <c r="K55">
        <f>Bawana_Spot!S55</f>
        <v>13.978846439475204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191.64</v>
      </c>
      <c r="AB55" s="117">
        <f>-STOA!Q55</f>
        <v>0</v>
      </c>
      <c r="AC55">
        <f t="shared" si="0"/>
        <v>2.8069079485455788</v>
      </c>
      <c r="AD55">
        <f t="shared" si="1"/>
        <v>316.15990438617928</v>
      </c>
      <c r="AE55">
        <f>'IDT-1'!E55</f>
        <v>0</v>
      </c>
      <c r="AF55" s="26"/>
      <c r="AG55">
        <f t="shared" si="2"/>
        <v>316.15990438617928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2.0679658952496953</v>
      </c>
      <c r="F56">
        <f>GT_Spot!S56</f>
        <v>0</v>
      </c>
      <c r="G56">
        <f>PPCL_NG!S56</f>
        <v>39.39</v>
      </c>
      <c r="H56">
        <f>PPCL_Spot!S56</f>
        <v>40.85</v>
      </c>
      <c r="I56">
        <f>Bawana_NG!S56</f>
        <v>31.04</v>
      </c>
      <c r="J56">
        <f>Bawana_RLNG!S56</f>
        <v>0</v>
      </c>
      <c r="K56">
        <f>Bawana_Spot!S56</f>
        <v>13.978846439475204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191.64</v>
      </c>
      <c r="AB56" s="117">
        <f>-STOA!Q56</f>
        <v>0</v>
      </c>
      <c r="AC56">
        <f t="shared" si="0"/>
        <v>2.8069079485455788</v>
      </c>
      <c r="AD56">
        <f t="shared" si="1"/>
        <v>316.15990438617928</v>
      </c>
      <c r="AE56">
        <f>'IDT-1'!E56</f>
        <v>0</v>
      </c>
      <c r="AF56" s="26"/>
      <c r="AG56">
        <f t="shared" si="2"/>
        <v>316.15990438617928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2.0679658952496953</v>
      </c>
      <c r="F57">
        <f>GT_Spot!S57</f>
        <v>0</v>
      </c>
      <c r="G57">
        <f>PPCL_NG!S57</f>
        <v>39.39</v>
      </c>
      <c r="H57">
        <f>PPCL_Spot!S57</f>
        <v>40.85</v>
      </c>
      <c r="I57">
        <f>Bawana_NG!S57</f>
        <v>31.04</v>
      </c>
      <c r="J57">
        <f>Bawana_RLNG!S57</f>
        <v>0</v>
      </c>
      <c r="K57">
        <f>Bawana_Spot!S57</f>
        <v>13.978846439475204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191.64</v>
      </c>
      <c r="AB57" s="117">
        <f>-STOA!Q57</f>
        <v>0</v>
      </c>
      <c r="AC57">
        <f t="shared" si="0"/>
        <v>2.8069079485455788</v>
      </c>
      <c r="AD57">
        <f t="shared" si="1"/>
        <v>316.15990438617928</v>
      </c>
      <c r="AE57">
        <f>'IDT-1'!E57</f>
        <v>0</v>
      </c>
      <c r="AF57" s="26"/>
      <c r="AG57">
        <f t="shared" si="2"/>
        <v>316.15990438617928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2.0582147881819601</v>
      </c>
      <c r="F58">
        <f>GT_Spot!S58</f>
        <v>0</v>
      </c>
      <c r="G58">
        <f>PPCL_NG!S58</f>
        <v>39.39</v>
      </c>
      <c r="H58">
        <f>PPCL_Spot!S58</f>
        <v>40.85</v>
      </c>
      <c r="I58">
        <f>Bawana_NG!S58</f>
        <v>31.04</v>
      </c>
      <c r="J58">
        <f>Bawana_RLNG!S58</f>
        <v>0</v>
      </c>
      <c r="K58">
        <f>Bawana_Spot!S58</f>
        <v>13.978846439475204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191.64</v>
      </c>
      <c r="AB58" s="117">
        <f>-STOA!Q58</f>
        <v>0</v>
      </c>
      <c r="AC58">
        <f t="shared" si="0"/>
        <v>2.939994051636313</v>
      </c>
      <c r="AD58">
        <f t="shared" si="1"/>
        <v>301.01706717602087</v>
      </c>
      <c r="AE58">
        <f>'IDT-1'!E58</f>
        <v>0</v>
      </c>
      <c r="AF58" s="26"/>
      <c r="AG58">
        <f t="shared" si="2"/>
        <v>301.01706717602087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-15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1.7605312499999999</v>
      </c>
      <c r="F59">
        <f>GT_Spot!S59</f>
        <v>0</v>
      </c>
      <c r="G59">
        <f>PPCL_NG!S59</f>
        <v>39.39</v>
      </c>
      <c r="H59">
        <f>PPCL_Spot!S59</f>
        <v>35</v>
      </c>
      <c r="I59">
        <f>Bawana_NG!S59</f>
        <v>31.04</v>
      </c>
      <c r="J59">
        <f>Bawana_RLNG!S59</f>
        <v>0</v>
      </c>
      <c r="K59">
        <f>Bawana_Spot!S59</f>
        <v>13.978846439475204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191.64</v>
      </c>
      <c r="AB59" s="117">
        <f>-STOA!Q59</f>
        <v>0</v>
      </c>
      <c r="AC59">
        <f t="shared" si="0"/>
        <v>2.8858944365003114</v>
      </c>
      <c r="AD59">
        <f t="shared" si="1"/>
        <v>294.92348325297485</v>
      </c>
      <c r="AE59">
        <f>'IDT-1'!E59</f>
        <v>0</v>
      </c>
      <c r="AF59" s="26"/>
      <c r="AG59">
        <f t="shared" si="2"/>
        <v>294.92348325297485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-15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1.7605312499999999</v>
      </c>
      <c r="F60">
        <f>GT_Spot!S60</f>
        <v>0</v>
      </c>
      <c r="G60">
        <f>PPCL_NG!S60</f>
        <v>39.39</v>
      </c>
      <c r="H60">
        <f>PPCL_Spot!S60</f>
        <v>35</v>
      </c>
      <c r="I60">
        <f>Bawana_NG!S60</f>
        <v>31.04</v>
      </c>
      <c r="J60">
        <f>Bawana_RLNG!S60</f>
        <v>0</v>
      </c>
      <c r="K60">
        <f>Bawana_Spot!S60</f>
        <v>13.978846439475204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191.64</v>
      </c>
      <c r="AB60" s="117">
        <f>-STOA!Q60</f>
        <v>0</v>
      </c>
      <c r="AC60">
        <f t="shared" si="0"/>
        <v>2.8858944365003114</v>
      </c>
      <c r="AD60">
        <f t="shared" si="1"/>
        <v>294.92348325297485</v>
      </c>
      <c r="AE60">
        <f>'IDT-1'!E60</f>
        <v>0</v>
      </c>
      <c r="AF60" s="26"/>
      <c r="AG60">
        <f t="shared" si="2"/>
        <v>294.92348325297485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-15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1.7605312499999999</v>
      </c>
      <c r="F61">
        <f>GT_Spot!S61</f>
        <v>0</v>
      </c>
      <c r="G61">
        <f>PPCL_NG!S61</f>
        <v>39.39</v>
      </c>
      <c r="H61">
        <f>PPCL_Spot!S61</f>
        <v>35</v>
      </c>
      <c r="I61">
        <f>Bawana_NG!S61</f>
        <v>31.04</v>
      </c>
      <c r="J61">
        <f>Bawana_RLNG!S61</f>
        <v>0</v>
      </c>
      <c r="K61">
        <f>Bawana_Spot!S61</f>
        <v>13.978846439475204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191.64</v>
      </c>
      <c r="AB61" s="117">
        <f>-STOA!Q61</f>
        <v>0</v>
      </c>
      <c r="AC61">
        <f t="shared" si="0"/>
        <v>2.8858944365003114</v>
      </c>
      <c r="AD61">
        <f t="shared" si="1"/>
        <v>294.92348325297485</v>
      </c>
      <c r="AE61">
        <f>'IDT-1'!E61</f>
        <v>0</v>
      </c>
      <c r="AF61" s="26"/>
      <c r="AG61">
        <f t="shared" si="2"/>
        <v>294.92348325297485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-15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1.7605312499999999</v>
      </c>
      <c r="F62">
        <f>GT_Spot!S62</f>
        <v>0</v>
      </c>
      <c r="G62">
        <f>PPCL_NG!S62</f>
        <v>39.39</v>
      </c>
      <c r="H62">
        <f>PPCL_Spot!S62</f>
        <v>35</v>
      </c>
      <c r="I62">
        <f>Bawana_NG!S62</f>
        <v>31.04</v>
      </c>
      <c r="J62">
        <f>Bawana_RLNG!S62</f>
        <v>0</v>
      </c>
      <c r="K62">
        <f>Bawana_Spot!S62</f>
        <v>13.978846439475204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191.64</v>
      </c>
      <c r="AB62" s="117">
        <f>-STOA!Q62</f>
        <v>0</v>
      </c>
      <c r="AC62">
        <f t="shared" si="0"/>
        <v>2.8858944365003114</v>
      </c>
      <c r="AD62">
        <f t="shared" si="1"/>
        <v>294.92348325297485</v>
      </c>
      <c r="AE62">
        <f>'IDT-1'!E62</f>
        <v>0</v>
      </c>
      <c r="AF62" s="26"/>
      <c r="AG62">
        <f t="shared" si="2"/>
        <v>294.92348325297485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-15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1.6814062499999998</v>
      </c>
      <c r="F63">
        <f>GT_Spot!S63</f>
        <v>0</v>
      </c>
      <c r="G63">
        <f>PPCL_NG!S63</f>
        <v>39.39</v>
      </c>
      <c r="H63">
        <f>PPCL_Spot!S63</f>
        <v>35</v>
      </c>
      <c r="I63">
        <f>Bawana_NG!S63</f>
        <v>31.04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191.64</v>
      </c>
      <c r="AB63" s="117">
        <f>-STOA!Q63</f>
        <v>0</v>
      </c>
      <c r="AC63">
        <f t="shared" si="0"/>
        <v>3.1617000263317188</v>
      </c>
      <c r="AD63">
        <f t="shared" si="1"/>
        <v>235.58970622366823</v>
      </c>
      <c r="AE63">
        <f>'IDT-1'!E63</f>
        <v>0</v>
      </c>
      <c r="AF63" s="26"/>
      <c r="AG63">
        <f t="shared" si="2"/>
        <v>235.58970622366823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-60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1.6814062499999998</v>
      </c>
      <c r="F64">
        <f>GT_Spot!S64</f>
        <v>0</v>
      </c>
      <c r="G64">
        <f>PPCL_NG!S64</f>
        <v>39.39</v>
      </c>
      <c r="H64">
        <f>PPCL_Spot!S64</f>
        <v>35</v>
      </c>
      <c r="I64">
        <f>Bawana_NG!S64</f>
        <v>31.04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191.64</v>
      </c>
      <c r="AB64" s="117">
        <f>-STOA!Q64</f>
        <v>0</v>
      </c>
      <c r="AC64">
        <f t="shared" si="0"/>
        <v>2.6734030126109762</v>
      </c>
      <c r="AD64">
        <f t="shared" si="1"/>
        <v>291.07800323738894</v>
      </c>
      <c r="AE64">
        <f>'IDT-1'!E64</f>
        <v>0</v>
      </c>
      <c r="AF64" s="26"/>
      <c r="AG64">
        <f t="shared" si="2"/>
        <v>291.07800323738894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-5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1.750640625</v>
      </c>
      <c r="F65">
        <f>GT_Spot!S65</f>
        <v>0</v>
      </c>
      <c r="G65">
        <f>PPCL_NG!S65</f>
        <v>39.39</v>
      </c>
      <c r="H65">
        <f>PPCL_Spot!S65</f>
        <v>35</v>
      </c>
      <c r="I65">
        <f>Bawana_NG!S65</f>
        <v>31.04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191.64</v>
      </c>
      <c r="AB65" s="117">
        <f>-STOA!Q65</f>
        <v>0</v>
      </c>
      <c r="AC65">
        <f t="shared" si="0"/>
        <v>2.6740122751109765</v>
      </c>
      <c r="AD65">
        <f t="shared" si="1"/>
        <v>291.14662834988906</v>
      </c>
      <c r="AE65">
        <f>'IDT-1'!E65</f>
        <v>0</v>
      </c>
      <c r="AF65" s="26"/>
      <c r="AG65">
        <f t="shared" si="2"/>
        <v>291.14662834988906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-5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1.750640625</v>
      </c>
      <c r="F66">
        <f>GT_Spot!S66</f>
        <v>0</v>
      </c>
      <c r="G66">
        <f>PPCL_NG!S66</f>
        <v>39.39</v>
      </c>
      <c r="H66">
        <f>PPCL_Spot!S66</f>
        <v>35</v>
      </c>
      <c r="I66">
        <f>Bawana_NG!S66</f>
        <v>31.04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177.13</v>
      </c>
      <c r="AB66" s="117">
        <f>-STOA!Q66</f>
        <v>0</v>
      </c>
      <c r="AC66">
        <f t="shared" si="0"/>
        <v>2.5463242751109769</v>
      </c>
      <c r="AD66">
        <f t="shared" si="1"/>
        <v>276.76431634988904</v>
      </c>
      <c r="AE66">
        <f>'IDT-1'!E66</f>
        <v>0</v>
      </c>
      <c r="AF66" s="26"/>
      <c r="AG66">
        <f t="shared" si="2"/>
        <v>276.76431634988904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1.750640625</v>
      </c>
      <c r="F67">
        <f>GT_Spot!S67</f>
        <v>0</v>
      </c>
      <c r="G67">
        <f>PPCL_NG!S67</f>
        <v>39.39</v>
      </c>
      <c r="H67">
        <f>PPCL_Spot!S67</f>
        <v>35</v>
      </c>
      <c r="I67">
        <f>Bawana_NG!S67</f>
        <v>31.04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177.13</v>
      </c>
      <c r="AB67" s="117">
        <f>-STOA!Q67</f>
        <v>0</v>
      </c>
      <c r="AC67">
        <f t="shared" si="0"/>
        <v>2.5019336375000005</v>
      </c>
      <c r="AD67">
        <f t="shared" si="1"/>
        <v>281.80870698750005</v>
      </c>
      <c r="AE67">
        <f>'IDT-1'!E67</f>
        <v>0</v>
      </c>
      <c r="AF67" s="26"/>
      <c r="AG67">
        <f t="shared" si="2"/>
        <v>281.80870698750005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1.750640625</v>
      </c>
      <c r="F68">
        <f>GT_Spot!S68</f>
        <v>0</v>
      </c>
      <c r="G68">
        <f>PPCL_NG!S68</f>
        <v>39.39</v>
      </c>
      <c r="H68">
        <f>PPCL_Spot!S68</f>
        <v>35</v>
      </c>
      <c r="I68">
        <f>Bawana_NG!S68</f>
        <v>31.04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177.13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2.9014493759987898</v>
      </c>
      <c r="AD68">
        <f t="shared" ref="AD68:AD98" si="4">SUM(B68:AB68,AI68:AR68)-AC68</f>
        <v>236.40919124900122</v>
      </c>
      <c r="AE68">
        <f>'IDT-1'!E68</f>
        <v>0</v>
      </c>
      <c r="AF68" s="26"/>
      <c r="AG68">
        <f t="shared" ref="AG68:AG98" si="5">SUM(AD68:AF68)</f>
        <v>236.40919124900122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-45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1.8097016091235747</v>
      </c>
      <c r="F69">
        <f>GT_Spot!S69</f>
        <v>0</v>
      </c>
      <c r="G69">
        <f>PPCL_NG!S69</f>
        <v>39.39</v>
      </c>
      <c r="H69">
        <f>PPCL_Spot!S69</f>
        <v>34.999999999999993</v>
      </c>
      <c r="I69">
        <f>Bawana_NG!S69</f>
        <v>31.04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177.13</v>
      </c>
      <c r="AB69" s="117">
        <f>-STOA!Q69</f>
        <v>0</v>
      </c>
      <c r="AC69">
        <f t="shared" si="3"/>
        <v>2.5024533741602877</v>
      </c>
      <c r="AD69">
        <f t="shared" si="4"/>
        <v>281.86724823496331</v>
      </c>
      <c r="AE69">
        <f>'IDT-1'!E69</f>
        <v>0</v>
      </c>
      <c r="AF69" s="26"/>
      <c r="AG69">
        <f t="shared" si="5"/>
        <v>281.86724823496331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1.8097016091235747</v>
      </c>
      <c r="F70">
        <f>GT_Spot!S70</f>
        <v>0</v>
      </c>
      <c r="G70">
        <f>PPCL_NG!S70</f>
        <v>39.39</v>
      </c>
      <c r="H70">
        <f>PPCL_Spot!S70</f>
        <v>34.999999999999993</v>
      </c>
      <c r="I70">
        <f>Bawana_NG!S70</f>
        <v>31.04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162.60999999999999</v>
      </c>
      <c r="AB70" s="117">
        <f>-STOA!Q70</f>
        <v>0</v>
      </c>
      <c r="AC70">
        <f t="shared" si="3"/>
        <v>2.3746773741602873</v>
      </c>
      <c r="AD70">
        <f t="shared" si="4"/>
        <v>267.47502423496326</v>
      </c>
      <c r="AE70">
        <f>'IDT-1'!E70</f>
        <v>0</v>
      </c>
      <c r="AF70" s="26"/>
      <c r="AG70">
        <f t="shared" si="5"/>
        <v>267.47502423496326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1.6814062499999998</v>
      </c>
      <c r="F71">
        <f>GT_Spot!S71</f>
        <v>0</v>
      </c>
      <c r="G71">
        <f>PPCL_NG!S71</f>
        <v>39.39</v>
      </c>
      <c r="H71">
        <f>PPCL_Spot!S71</f>
        <v>34.999999999999993</v>
      </c>
      <c r="I71">
        <f>Bawana_NG!S71</f>
        <v>31.04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162.60999999999999</v>
      </c>
      <c r="AB71" s="117">
        <f>-STOA!Q71</f>
        <v>0</v>
      </c>
      <c r="AC71">
        <f t="shared" si="3"/>
        <v>2.3735483749999999</v>
      </c>
      <c r="AD71">
        <f t="shared" si="4"/>
        <v>267.34785787499999</v>
      </c>
      <c r="AE71">
        <f>'IDT-1'!E71</f>
        <v>0</v>
      </c>
      <c r="AF71" s="26"/>
      <c r="AG71">
        <f t="shared" si="5"/>
        <v>267.34785787499999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1.6814062499999998</v>
      </c>
      <c r="F72">
        <f>GT_Spot!S72</f>
        <v>0</v>
      </c>
      <c r="G72">
        <f>PPCL_NG!S72</f>
        <v>39.39</v>
      </c>
      <c r="H72">
        <f>PPCL_Spot!S72</f>
        <v>34.999999999999993</v>
      </c>
      <c r="I72">
        <f>Bawana_NG!S72</f>
        <v>31.04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143.25</v>
      </c>
      <c r="AB72" s="117">
        <f>-STOA!Q72</f>
        <v>0</v>
      </c>
      <c r="AC72">
        <f t="shared" si="3"/>
        <v>2.2031803750000001</v>
      </c>
      <c r="AD72">
        <f t="shared" si="4"/>
        <v>248.158225875</v>
      </c>
      <c r="AE72">
        <f>'IDT-1'!E72</f>
        <v>0</v>
      </c>
      <c r="AF72" s="26"/>
      <c r="AG72">
        <f t="shared" si="5"/>
        <v>248.158225875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1.6814062499999998</v>
      </c>
      <c r="F73">
        <f>GT_Spot!S73</f>
        <v>0</v>
      </c>
      <c r="G73">
        <f>PPCL_NG!S73</f>
        <v>39.39</v>
      </c>
      <c r="H73">
        <f>PPCL_Spot!S73</f>
        <v>35</v>
      </c>
      <c r="I73">
        <f>Bawana_NG!S73</f>
        <v>31.04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53.55</v>
      </c>
      <c r="Z73" s="75">
        <f>IEX!Q73</f>
        <v>0</v>
      </c>
      <c r="AA73" s="117">
        <f>STOA!K73</f>
        <v>20.329999999999998</v>
      </c>
      <c r="AB73" s="117">
        <f>-STOA!Q73</f>
        <v>0</v>
      </c>
      <c r="AC73">
        <f t="shared" si="3"/>
        <v>1.6754443749999997</v>
      </c>
      <c r="AD73">
        <f t="shared" si="4"/>
        <v>188.71596187499995</v>
      </c>
      <c r="AE73">
        <f>'IDT-1'!E73</f>
        <v>0</v>
      </c>
      <c r="AF73" s="26"/>
      <c r="AG73">
        <f t="shared" si="5"/>
        <v>188.71596187499995</v>
      </c>
      <c r="AI73" s="75">
        <f>PXIL!K73</f>
        <v>0</v>
      </c>
      <c r="AJ73" s="75">
        <f>PXIL!Q73</f>
        <v>0</v>
      </c>
      <c r="AK73" s="75">
        <f>RTM_IEX!K73</f>
        <v>9.4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1.6814062499999998</v>
      </c>
      <c r="F74">
        <f>GT_Spot!S74</f>
        <v>0</v>
      </c>
      <c r="G74">
        <f>PPCL_NG!S74</f>
        <v>39.39</v>
      </c>
      <c r="H74">
        <f>PPCL_Spot!S74</f>
        <v>34.999999999999993</v>
      </c>
      <c r="I74">
        <f>Bawana_NG!S74</f>
        <v>31.04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60</v>
      </c>
      <c r="Z74" s="75">
        <f>IEX!Q74</f>
        <v>0</v>
      </c>
      <c r="AA74" s="117">
        <f>STOA!K74</f>
        <v>15.489999999999998</v>
      </c>
      <c r="AB74" s="117">
        <f>-STOA!Q74</f>
        <v>0</v>
      </c>
      <c r="AC74">
        <f t="shared" si="3"/>
        <v>1.7183003750000001</v>
      </c>
      <c r="AD74">
        <f t="shared" si="4"/>
        <v>193.54310587499998</v>
      </c>
      <c r="AE74">
        <f>'IDT-1'!E74</f>
        <v>0</v>
      </c>
      <c r="AF74" s="26"/>
      <c r="AG74">
        <f t="shared" si="5"/>
        <v>193.54310587499998</v>
      </c>
      <c r="AI74" s="75">
        <f>PXIL!K74</f>
        <v>0</v>
      </c>
      <c r="AJ74" s="75">
        <f>PXIL!Q74</f>
        <v>0</v>
      </c>
      <c r="AK74" s="75">
        <f>RTM_IEX!K74</f>
        <v>12.66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1.6893750000000001</v>
      </c>
      <c r="F75">
        <f>GT_Spot!S75</f>
        <v>0</v>
      </c>
      <c r="G75">
        <f>PPCL_NG!S75</f>
        <v>39.39</v>
      </c>
      <c r="H75">
        <f>PPCL_Spot!S75</f>
        <v>34.999999999999993</v>
      </c>
      <c r="I75">
        <f>Bawana_NG!S75</f>
        <v>31.04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53.77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1.4982825000000002</v>
      </c>
      <c r="AD75">
        <f t="shared" si="4"/>
        <v>168.76109250000002</v>
      </c>
      <c r="AE75">
        <f>'IDT-1'!E75</f>
        <v>0</v>
      </c>
      <c r="AF75" s="26"/>
      <c r="AG75">
        <f t="shared" si="5"/>
        <v>168.76109250000002</v>
      </c>
      <c r="AI75" s="75">
        <f>PXIL!K75</f>
        <v>0</v>
      </c>
      <c r="AJ75" s="75">
        <f>PXIL!Q75</f>
        <v>0</v>
      </c>
      <c r="AK75" s="75">
        <f>RTM_IEX!K75</f>
        <v>9.3699999999999992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1.6893750000000001</v>
      </c>
      <c r="F76">
        <f>GT_Spot!S76</f>
        <v>0</v>
      </c>
      <c r="G76">
        <f>PPCL_NG!S76</f>
        <v>39.39</v>
      </c>
      <c r="H76">
        <f>PPCL_Spot!S76</f>
        <v>34.999999999999993</v>
      </c>
      <c r="I76">
        <f>Bawana_NG!S76</f>
        <v>31.04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46.25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1.4801545</v>
      </c>
      <c r="AD76">
        <f t="shared" si="4"/>
        <v>166.71922050000001</v>
      </c>
      <c r="AE76">
        <f>'IDT-1'!E76</f>
        <v>0</v>
      </c>
      <c r="AF76" s="26"/>
      <c r="AG76">
        <f t="shared" si="5"/>
        <v>166.71922050000001</v>
      </c>
      <c r="AI76" s="75">
        <f>PXIL!K76</f>
        <v>0</v>
      </c>
      <c r="AJ76" s="75">
        <f>PXIL!Q76</f>
        <v>0</v>
      </c>
      <c r="AK76" s="75">
        <f>RTM_IEX!K76</f>
        <v>14.83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1.6893750000000001</v>
      </c>
      <c r="F77">
        <f>GT_Spot!S77</f>
        <v>0</v>
      </c>
      <c r="G77">
        <f>PPCL_NG!S77</f>
        <v>39.39</v>
      </c>
      <c r="H77">
        <f>PPCL_Spot!S77</f>
        <v>34.999999999999993</v>
      </c>
      <c r="I77">
        <f>Bawana_NG!S77</f>
        <v>31.04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38.33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1.3126024999999999</v>
      </c>
      <c r="AD77">
        <f t="shared" si="4"/>
        <v>147.84677249999999</v>
      </c>
      <c r="AE77">
        <f>'IDT-1'!E77</f>
        <v>0</v>
      </c>
      <c r="AF77" s="26"/>
      <c r="AG77">
        <f t="shared" si="5"/>
        <v>147.84677249999999</v>
      </c>
      <c r="AI77" s="75">
        <f>PXIL!K77</f>
        <v>0</v>
      </c>
      <c r="AJ77" s="75">
        <f>PXIL!Q77</f>
        <v>0</v>
      </c>
      <c r="AK77" s="75">
        <f>RTM_IEX!K77</f>
        <v>3.71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1.6893750000000001</v>
      </c>
      <c r="F78">
        <f>GT_Spot!S78</f>
        <v>0</v>
      </c>
      <c r="G78">
        <f>PPCL_NG!S78</f>
        <v>39.39</v>
      </c>
      <c r="H78">
        <f>PPCL_Spot!S78</f>
        <v>34.999999999999993</v>
      </c>
      <c r="I78">
        <f>Bawana_NG!S78</f>
        <v>31.04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22.59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1.1732985</v>
      </c>
      <c r="AD78">
        <f t="shared" si="4"/>
        <v>132.15607650000001</v>
      </c>
      <c r="AE78">
        <f>'IDT-1'!E78</f>
        <v>0</v>
      </c>
      <c r="AF78" s="26"/>
      <c r="AG78">
        <f t="shared" si="5"/>
        <v>132.15607650000001</v>
      </c>
      <c r="AI78" s="75">
        <f>PXIL!K78</f>
        <v>0</v>
      </c>
      <c r="AJ78" s="75">
        <f>PXIL!Q78</f>
        <v>0</v>
      </c>
      <c r="AK78" s="75">
        <f>RTM_IEX!K78</f>
        <v>3.62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1.7490683229813666</v>
      </c>
      <c r="F79">
        <f>GT_Spot!S79</f>
        <v>0</v>
      </c>
      <c r="G79">
        <f>PPCL_NG!S79</f>
        <v>39.39</v>
      </c>
      <c r="H79">
        <f>PPCL_Spot!S79</f>
        <v>39.999999999999993</v>
      </c>
      <c r="I79">
        <f>Bawana_NG!S79</f>
        <v>31.04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31.24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1.315943801242236</v>
      </c>
      <c r="AD79">
        <f t="shared" si="4"/>
        <v>148.22312452173912</v>
      </c>
      <c r="AE79">
        <f>'IDT-1'!E79</f>
        <v>0</v>
      </c>
      <c r="AF79" s="26"/>
      <c r="AG79">
        <f t="shared" si="5"/>
        <v>148.22312452173912</v>
      </c>
      <c r="AI79" s="75">
        <f>PXIL!K79</f>
        <v>0</v>
      </c>
      <c r="AJ79" s="75">
        <f>PXIL!Q79</f>
        <v>0</v>
      </c>
      <c r="AK79" s="75">
        <f>RTM_IEX!K79</f>
        <v>6.12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1.7490683229813666</v>
      </c>
      <c r="F80">
        <f>GT_Spot!S80</f>
        <v>0</v>
      </c>
      <c r="G80">
        <f>PPCL_NG!S80</f>
        <v>39.39</v>
      </c>
      <c r="H80">
        <f>PPCL_Spot!S80</f>
        <v>39.999999999999993</v>
      </c>
      <c r="I80">
        <f>Bawana_NG!S80</f>
        <v>31.04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32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1.293943801242236</v>
      </c>
      <c r="AD80">
        <f t="shared" si="4"/>
        <v>145.74512452173911</v>
      </c>
      <c r="AE80">
        <f>'IDT-1'!E80</f>
        <v>0</v>
      </c>
      <c r="AF80" s="26"/>
      <c r="AG80">
        <f t="shared" si="5"/>
        <v>145.74512452173911</v>
      </c>
      <c r="AI80" s="75">
        <f>PXIL!K80</f>
        <v>0</v>
      </c>
      <c r="AJ80" s="75">
        <f>PXIL!Q80</f>
        <v>0</v>
      </c>
      <c r="AK80" s="75">
        <f>RTM_IEX!K80</f>
        <v>2.86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1.7490683229813666</v>
      </c>
      <c r="F81">
        <f>GT_Spot!S81</f>
        <v>0</v>
      </c>
      <c r="G81">
        <f>PPCL_NG!S81</f>
        <v>39.39</v>
      </c>
      <c r="H81">
        <f>PPCL_Spot!S81</f>
        <v>39.999999999999993</v>
      </c>
      <c r="I81">
        <f>Bawana_NG!S81</f>
        <v>31.04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28.5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1.2665758012422359</v>
      </c>
      <c r="AD81">
        <f t="shared" si="4"/>
        <v>142.66249252173913</v>
      </c>
      <c r="AE81">
        <f>'IDT-1'!E81</f>
        <v>0</v>
      </c>
      <c r="AF81" s="26"/>
      <c r="AG81">
        <f t="shared" si="5"/>
        <v>142.66249252173913</v>
      </c>
      <c r="AI81" s="75">
        <f>PXIL!K81</f>
        <v>0</v>
      </c>
      <c r="AJ81" s="75">
        <f>PXIL!Q81</f>
        <v>0</v>
      </c>
      <c r="AK81" s="75">
        <f>RTM_IEX!K81</f>
        <v>3.25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1.7490683229813666</v>
      </c>
      <c r="F82">
        <f>GT_Spot!S82</f>
        <v>0</v>
      </c>
      <c r="G82">
        <f>PPCL_NG!S82</f>
        <v>39.39</v>
      </c>
      <c r="H82">
        <f>PPCL_Spot!S82</f>
        <v>39.999999999999993</v>
      </c>
      <c r="I82">
        <f>Bawana_NG!S82</f>
        <v>31.04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30.65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1.2887518012422361</v>
      </c>
      <c r="AD82">
        <f t="shared" si="4"/>
        <v>145.16031652173913</v>
      </c>
      <c r="AE82">
        <f>'IDT-1'!E82</f>
        <v>0</v>
      </c>
      <c r="AF82" s="26"/>
      <c r="AG82">
        <f t="shared" si="5"/>
        <v>145.16031652173913</v>
      </c>
      <c r="AI82" s="75">
        <f>PXIL!K82</f>
        <v>0</v>
      </c>
      <c r="AJ82" s="75">
        <f>PXIL!Q82</f>
        <v>0</v>
      </c>
      <c r="AK82" s="75">
        <f>RTM_IEX!K82</f>
        <v>3.62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1.7490683229813666</v>
      </c>
      <c r="F83">
        <f>GT_Spot!S83</f>
        <v>0</v>
      </c>
      <c r="G83">
        <f>PPCL_NG!S83</f>
        <v>39.39</v>
      </c>
      <c r="H83">
        <f>PPCL_Spot!S83</f>
        <v>39.999999999999993</v>
      </c>
      <c r="I83">
        <f>Bawana_NG!S83</f>
        <v>31.04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36</v>
      </c>
      <c r="Z83" s="75">
        <f>IEX!Q83</f>
        <v>0</v>
      </c>
      <c r="AA83" s="117">
        <f>STOA!K83</f>
        <v>48.4</v>
      </c>
      <c r="AB83" s="117">
        <f>-STOA!Q83</f>
        <v>0</v>
      </c>
      <c r="AC83">
        <f t="shared" si="3"/>
        <v>1.7742864388532127</v>
      </c>
      <c r="AD83">
        <f t="shared" si="4"/>
        <v>189.80478188412815</v>
      </c>
      <c r="AE83">
        <f>'IDT-1'!E83</f>
        <v>0</v>
      </c>
      <c r="AF83" s="26"/>
      <c r="AG83">
        <f t="shared" si="5"/>
        <v>189.80478188412815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1.7490683229813666</v>
      </c>
      <c r="F84">
        <f>GT_Spot!S84</f>
        <v>0</v>
      </c>
      <c r="G84">
        <f>PPCL_NG!S84</f>
        <v>39.39</v>
      </c>
      <c r="H84">
        <f>PPCL_Spot!S84</f>
        <v>39.999999999999993</v>
      </c>
      <c r="I84">
        <f>Bawana_NG!S84</f>
        <v>31.04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36.299999999999997</v>
      </c>
      <c r="Z84" s="75">
        <f>IEX!Q84</f>
        <v>0</v>
      </c>
      <c r="AA84" s="117">
        <f>STOA!K84</f>
        <v>48.4</v>
      </c>
      <c r="AB84" s="117">
        <f>-STOA!Q84</f>
        <v>0</v>
      </c>
      <c r="AC84">
        <f t="shared" si="3"/>
        <v>1.8657077140751657</v>
      </c>
      <c r="AD84">
        <f t="shared" si="4"/>
        <v>180.01336060890617</v>
      </c>
      <c r="AE84">
        <f>'IDT-1'!E84</f>
        <v>0</v>
      </c>
      <c r="AF84" s="26"/>
      <c r="AG84">
        <f t="shared" si="5"/>
        <v>180.01336060890617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-15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1.7490683229813666</v>
      </c>
      <c r="F85">
        <f>GT_Spot!S85</f>
        <v>0</v>
      </c>
      <c r="G85">
        <f>PPCL_NG!S85</f>
        <v>39.39</v>
      </c>
      <c r="H85">
        <f>PPCL_Spot!S85</f>
        <v>39.999999999999993</v>
      </c>
      <c r="I85">
        <f>Bawana_NG!S85</f>
        <v>31.04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36.68</v>
      </c>
      <c r="Z85" s="75">
        <f>IEX!Q85</f>
        <v>0</v>
      </c>
      <c r="AA85" s="117">
        <f>STOA!K85</f>
        <v>48.4</v>
      </c>
      <c r="AB85" s="117">
        <f>-STOA!Q85</f>
        <v>0</v>
      </c>
      <c r="AC85">
        <f t="shared" si="3"/>
        <v>1.8690517140751659</v>
      </c>
      <c r="AD85">
        <f t="shared" si="4"/>
        <v>180.39001660890619</v>
      </c>
      <c r="AE85">
        <f>'IDT-1'!E85</f>
        <v>0</v>
      </c>
      <c r="AF85" s="26"/>
      <c r="AG85">
        <f t="shared" si="5"/>
        <v>180.39001660890619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-15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1.7993529411764706</v>
      </c>
      <c r="F86">
        <f>GT_Spot!S86</f>
        <v>0</v>
      </c>
      <c r="G86">
        <f>PPCL_NG!S86</f>
        <v>39.39</v>
      </c>
      <c r="H86">
        <f>PPCL_Spot!S86</f>
        <v>39.999999999999993</v>
      </c>
      <c r="I86">
        <f>Bawana_NG!S86</f>
        <v>31.04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38.369999999999997</v>
      </c>
      <c r="Z86" s="75">
        <f>IEX!Q86</f>
        <v>0</v>
      </c>
      <c r="AA86" s="117">
        <f>STOA!K86</f>
        <v>48.4</v>
      </c>
      <c r="AB86" s="117">
        <f>-STOA!Q86</f>
        <v>0</v>
      </c>
      <c r="AC86">
        <f t="shared" si="3"/>
        <v>1.884366218715283</v>
      </c>
      <c r="AD86">
        <f t="shared" si="4"/>
        <v>182.1149867224612</v>
      </c>
      <c r="AE86">
        <f>'IDT-1'!E86</f>
        <v>0</v>
      </c>
      <c r="AF86" s="26"/>
      <c r="AG86">
        <f t="shared" si="5"/>
        <v>182.1149867224612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-15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1.7993529411764706</v>
      </c>
      <c r="F87">
        <f>GT_Spot!S87</f>
        <v>0</v>
      </c>
      <c r="G87">
        <f>PPCL_NG!S87</f>
        <v>39.39</v>
      </c>
      <c r="H87">
        <f>PPCL_Spot!S87</f>
        <v>39.999999999999993</v>
      </c>
      <c r="I87">
        <f>Bawana_NG!S87</f>
        <v>31.04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31.05</v>
      </c>
      <c r="Z87" s="75">
        <f>IEX!Q87</f>
        <v>0</v>
      </c>
      <c r="AA87" s="117">
        <f>STOA!K87</f>
        <v>48.4</v>
      </c>
      <c r="AB87" s="117">
        <f>-STOA!Q87</f>
        <v>0</v>
      </c>
      <c r="AC87">
        <f t="shared" si="3"/>
        <v>1.9531221315482128</v>
      </c>
      <c r="AD87">
        <f t="shared" si="4"/>
        <v>159.72623080962828</v>
      </c>
      <c r="AE87">
        <f>'IDT-1'!E87</f>
        <v>0</v>
      </c>
      <c r="AF87" s="26"/>
      <c r="AG87">
        <f t="shared" si="5"/>
        <v>159.72623080962828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1.7993529411764706</v>
      </c>
      <c r="F88">
        <f>GT_Spot!S88</f>
        <v>0</v>
      </c>
      <c r="G88">
        <f>PPCL_NG!S88</f>
        <v>39.39</v>
      </c>
      <c r="H88">
        <f>PPCL_Spot!S88</f>
        <v>39.999999999999993</v>
      </c>
      <c r="I88">
        <f>Bawana_NG!S88</f>
        <v>31.04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31.56</v>
      </c>
      <c r="Z88" s="75">
        <f>IEX!Q88</f>
        <v>0</v>
      </c>
      <c r="AA88" s="117">
        <f>STOA!K88</f>
        <v>48.4</v>
      </c>
      <c r="AB88" s="117">
        <f>-STOA!Q88</f>
        <v>0</v>
      </c>
      <c r="AC88">
        <f t="shared" si="3"/>
        <v>1.824438218715283</v>
      </c>
      <c r="AD88">
        <f t="shared" si="4"/>
        <v>175.36491472246121</v>
      </c>
      <c r="AE88">
        <f>'IDT-1'!E88</f>
        <v>0</v>
      </c>
      <c r="AF88" s="26"/>
      <c r="AG88">
        <f t="shared" si="5"/>
        <v>175.36491472246121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-15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1.7993529411764706</v>
      </c>
      <c r="F89">
        <f>GT_Spot!S89</f>
        <v>0</v>
      </c>
      <c r="G89">
        <f>PPCL_NG!S89</f>
        <v>39.39</v>
      </c>
      <c r="H89">
        <f>PPCL_Spot!S89</f>
        <v>39.999999999999993</v>
      </c>
      <c r="I89">
        <f>Bawana_NG!S89</f>
        <v>31.04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27.38</v>
      </c>
      <c r="Z89" s="75">
        <f>IEX!Q89</f>
        <v>0</v>
      </c>
      <c r="AA89" s="117">
        <f>STOA!K89</f>
        <v>48.4</v>
      </c>
      <c r="AB89" s="117">
        <f>-STOA!Q89</f>
        <v>0</v>
      </c>
      <c r="AC89">
        <f t="shared" si="3"/>
        <v>1.8320448563262595</v>
      </c>
      <c r="AD89">
        <f t="shared" si="4"/>
        <v>166.17730808485021</v>
      </c>
      <c r="AE89">
        <f>'IDT-1'!E89</f>
        <v>0</v>
      </c>
      <c r="AF89" s="26"/>
      <c r="AG89">
        <f t="shared" si="5"/>
        <v>166.17730808485021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-20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1.8493714285714284</v>
      </c>
      <c r="F90">
        <f>GT_Spot!S90</f>
        <v>0</v>
      </c>
      <c r="G90">
        <f>PPCL_NG!S90</f>
        <v>39.39</v>
      </c>
      <c r="H90">
        <f>PPCL_Spot!S90</f>
        <v>39.999999999999993</v>
      </c>
      <c r="I90">
        <f>Bawana_NG!S90</f>
        <v>31.04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31.77</v>
      </c>
      <c r="Z90" s="75">
        <f>IEX!Q90</f>
        <v>0</v>
      </c>
      <c r="AA90" s="117">
        <f>STOA!K90</f>
        <v>48.4</v>
      </c>
      <c r="AB90" s="117">
        <f>-STOA!Q90</f>
        <v>0</v>
      </c>
      <c r="AC90">
        <f t="shared" si="3"/>
        <v>1.8267263814043584</v>
      </c>
      <c r="AD90">
        <f t="shared" si="4"/>
        <v>175.62264504716705</v>
      </c>
      <c r="AE90">
        <f>'IDT-1'!E90</f>
        <v>0</v>
      </c>
      <c r="AF90" s="26"/>
      <c r="AG90">
        <f t="shared" si="5"/>
        <v>175.62264504716705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-15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1.8493714285714284</v>
      </c>
      <c r="F91">
        <f>GT_Spot!S91</f>
        <v>0</v>
      </c>
      <c r="G91">
        <f>PPCL_NG!S91</f>
        <v>39.39</v>
      </c>
      <c r="H91">
        <f>PPCL_Spot!S91</f>
        <v>40</v>
      </c>
      <c r="I91">
        <f>Bawana_NG!S91</f>
        <v>31.04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21.93</v>
      </c>
      <c r="Z91" s="75">
        <f>IEX!Q91</f>
        <v>0</v>
      </c>
      <c r="AA91" s="117">
        <f>STOA!K91</f>
        <v>48.4</v>
      </c>
      <c r="AB91" s="117">
        <f>-STOA!Q91</f>
        <v>0</v>
      </c>
      <c r="AC91">
        <f t="shared" si="3"/>
        <v>1.8733062942372882</v>
      </c>
      <c r="AD91">
        <f t="shared" si="4"/>
        <v>150.73606513433415</v>
      </c>
      <c r="AE91">
        <f>'IDT-1'!E91</f>
        <v>0</v>
      </c>
      <c r="AF91" s="26"/>
      <c r="AG91">
        <f t="shared" si="5"/>
        <v>150.73606513433415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-30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1.8493714285714284</v>
      </c>
      <c r="F92">
        <f>GT_Spot!S92</f>
        <v>0</v>
      </c>
      <c r="G92">
        <f>PPCL_NG!S92</f>
        <v>39.39</v>
      </c>
      <c r="H92">
        <f>PPCL_Spot!S92</f>
        <v>39.999999999999993</v>
      </c>
      <c r="I92">
        <f>Bawana_NG!S92</f>
        <v>31.04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21.56</v>
      </c>
      <c r="Z92" s="75">
        <f>IEX!Q92</f>
        <v>0</v>
      </c>
      <c r="AA92" s="117">
        <f>STOA!K92</f>
        <v>48.4</v>
      </c>
      <c r="AB92" s="117">
        <f>-STOA!Q92</f>
        <v>0</v>
      </c>
      <c r="AC92">
        <f t="shared" si="3"/>
        <v>1.7368783814043585</v>
      </c>
      <c r="AD92">
        <f t="shared" si="4"/>
        <v>165.50249304716706</v>
      </c>
      <c r="AE92">
        <f>'IDT-1'!E92</f>
        <v>0</v>
      </c>
      <c r="AF92" s="26"/>
      <c r="AG92">
        <f t="shared" si="5"/>
        <v>165.50249304716706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-15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1.8493714285714284</v>
      </c>
      <c r="F93">
        <f>GT_Spot!S93</f>
        <v>0</v>
      </c>
      <c r="G93">
        <f>PPCL_NG!S93</f>
        <v>39.39</v>
      </c>
      <c r="H93">
        <f>PPCL_Spot!S93</f>
        <v>40</v>
      </c>
      <c r="I93">
        <f>Bawana_NG!S93</f>
        <v>31.04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21.09</v>
      </c>
      <c r="Z93" s="75">
        <f>IEX!Q93</f>
        <v>0</v>
      </c>
      <c r="AA93" s="117">
        <f>STOA!K93</f>
        <v>48.4</v>
      </c>
      <c r="AB93" s="117">
        <f>-STOA!Q93</f>
        <v>0</v>
      </c>
      <c r="AC93">
        <f t="shared" si="3"/>
        <v>1.7771330190153354</v>
      </c>
      <c r="AD93">
        <f t="shared" si="4"/>
        <v>159.99223840955611</v>
      </c>
      <c r="AE93">
        <f>'IDT-1'!E93</f>
        <v>0</v>
      </c>
      <c r="AF93" s="26"/>
      <c r="AG93">
        <f t="shared" si="5"/>
        <v>159.99223840955611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-20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1.8493714285714284</v>
      </c>
      <c r="F94">
        <f>GT_Spot!S94</f>
        <v>0</v>
      </c>
      <c r="G94">
        <f>PPCL_NG!S94</f>
        <v>39.39</v>
      </c>
      <c r="H94">
        <f>PPCL_Spot!S94</f>
        <v>40</v>
      </c>
      <c r="I94">
        <f>Bawana_NG!S94</f>
        <v>31.04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21.73</v>
      </c>
      <c r="Z94" s="75">
        <f>IEX!Q94</f>
        <v>0</v>
      </c>
      <c r="AA94" s="117">
        <f>STOA!K94</f>
        <v>48.4</v>
      </c>
      <c r="AB94" s="117">
        <f>-STOA!Q94</f>
        <v>0</v>
      </c>
      <c r="AC94">
        <f t="shared" si="3"/>
        <v>1.7827650190153352</v>
      </c>
      <c r="AD94">
        <f t="shared" si="4"/>
        <v>160.6266064095561</v>
      </c>
      <c r="AE94">
        <f>'IDT-1'!E94</f>
        <v>0</v>
      </c>
      <c r="AF94" s="26"/>
      <c r="AG94">
        <f t="shared" si="5"/>
        <v>160.6266064095561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-20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1.8493714285714284</v>
      </c>
      <c r="F95">
        <f>GT_Spot!S95</f>
        <v>0</v>
      </c>
      <c r="G95">
        <f>PPCL_NG!S95</f>
        <v>39.39</v>
      </c>
      <c r="H95">
        <f>PPCL_Spot!S95</f>
        <v>40</v>
      </c>
      <c r="I95">
        <f>Bawana_NG!S95</f>
        <v>31.04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19.79</v>
      </c>
      <c r="Z95" s="75">
        <f>IEX!Q95</f>
        <v>0</v>
      </c>
      <c r="AA95" s="117">
        <f>STOA!K95</f>
        <v>48.4</v>
      </c>
      <c r="AB95" s="117">
        <f>-STOA!Q95</f>
        <v>0</v>
      </c>
      <c r="AC95">
        <f t="shared" si="3"/>
        <v>1.8544742942372885</v>
      </c>
      <c r="AD95">
        <f t="shared" si="4"/>
        <v>148.61489713433414</v>
      </c>
      <c r="AE95">
        <f>'IDT-1'!E95</f>
        <v>0</v>
      </c>
      <c r="AF95" s="26"/>
      <c r="AG95">
        <f t="shared" si="5"/>
        <v>148.61489713433414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1.8493714285714284</v>
      </c>
      <c r="F96">
        <f>GT_Spot!S96</f>
        <v>0</v>
      </c>
      <c r="G96">
        <f>PPCL_NG!S96</f>
        <v>39.39</v>
      </c>
      <c r="H96">
        <f>PPCL_Spot!S96</f>
        <v>40</v>
      </c>
      <c r="I96">
        <f>Bawana_NG!S96</f>
        <v>31.04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18.37</v>
      </c>
      <c r="Z96" s="75">
        <f>IEX!Q96</f>
        <v>0</v>
      </c>
      <c r="AA96" s="117">
        <f>STOA!K96</f>
        <v>48.4</v>
      </c>
      <c r="AB96" s="117">
        <f>-STOA!Q96</f>
        <v>0</v>
      </c>
      <c r="AC96">
        <f t="shared" si="3"/>
        <v>1.7088063814043586</v>
      </c>
      <c r="AD96">
        <f t="shared" si="4"/>
        <v>162.34056504716708</v>
      </c>
      <c r="AE96">
        <f>'IDT-1'!E96</f>
        <v>0</v>
      </c>
      <c r="AF96" s="26"/>
      <c r="AG96">
        <f t="shared" si="5"/>
        <v>162.34056504716708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1.8493714285714284</v>
      </c>
      <c r="F97">
        <f>GT_Spot!S97</f>
        <v>0</v>
      </c>
      <c r="G97">
        <f>PPCL_NG!S97</f>
        <v>39.39</v>
      </c>
      <c r="H97">
        <f>PPCL_Spot!S97</f>
        <v>40</v>
      </c>
      <c r="I97">
        <f>Bawana_NG!S97</f>
        <v>31.04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16.920000000000002</v>
      </c>
      <c r="Z97" s="75">
        <f>IEX!Q97</f>
        <v>0</v>
      </c>
      <c r="AA97" s="117">
        <f>STOA!K97</f>
        <v>48.4</v>
      </c>
      <c r="AB97" s="117">
        <f>-STOA!Q97</f>
        <v>0</v>
      </c>
      <c r="AC97">
        <f t="shared" si="3"/>
        <v>1.6960463814043587</v>
      </c>
      <c r="AD97">
        <f t="shared" si="4"/>
        <v>160.9033250471671</v>
      </c>
      <c r="AE97">
        <f>'IDT-1'!E97</f>
        <v>0</v>
      </c>
      <c r="AF97" s="26"/>
      <c r="AG97">
        <f t="shared" si="5"/>
        <v>160.9033250471671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1.8493714285714284</v>
      </c>
      <c r="F98">
        <f>GT_Spot!S98</f>
        <v>0</v>
      </c>
      <c r="G98">
        <f>PPCL_NG!S98</f>
        <v>39.39</v>
      </c>
      <c r="H98">
        <f>PPCL_Spot!S98</f>
        <v>40</v>
      </c>
      <c r="I98">
        <f>Bawana_NG!S98</f>
        <v>31.04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16.86</v>
      </c>
      <c r="Z98" s="75">
        <f>IEX!Q98</f>
        <v>0</v>
      </c>
      <c r="AA98" s="117">
        <f>STOA!K98</f>
        <v>48.4</v>
      </c>
      <c r="AB98" s="117">
        <f>-STOA!Q98</f>
        <v>0</v>
      </c>
      <c r="AC98">
        <f t="shared" si="3"/>
        <v>1.7399090190153355</v>
      </c>
      <c r="AD98">
        <f t="shared" si="4"/>
        <v>155.79946240955613</v>
      </c>
      <c r="AE98">
        <f>'IDT-1'!E98</f>
        <v>0</v>
      </c>
      <c r="AF98" s="26"/>
      <c r="AG98">
        <f t="shared" si="5"/>
        <v>155.79946240955613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-20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4.5748418285580364E-2</v>
      </c>
      <c r="F99">
        <f t="shared" si="6"/>
        <v>0</v>
      </c>
      <c r="G99">
        <f t="shared" si="6"/>
        <v>0.9453599999999992</v>
      </c>
      <c r="H99">
        <f t="shared" si="6"/>
        <v>0.88948486945496075</v>
      </c>
      <c r="I99">
        <f t="shared" si="6"/>
        <v>0.7449599999999994</v>
      </c>
      <c r="J99">
        <f t="shared" si="6"/>
        <v>0</v>
      </c>
      <c r="K99">
        <f t="shared" si="6"/>
        <v>0.17424875278488325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0.33211249999999992</v>
      </c>
      <c r="Z99" s="75">
        <f t="shared" si="6"/>
        <v>0</v>
      </c>
      <c r="AA99" s="117">
        <f t="shared" si="6"/>
        <v>1.7272449999999984</v>
      </c>
      <c r="AB99" s="117">
        <f t="shared" si="6"/>
        <v>0</v>
      </c>
      <c r="AC99">
        <f t="shared" si="6"/>
        <v>4.5021927243145146E-2</v>
      </c>
      <c r="AD99">
        <f t="shared" si="6"/>
        <v>4.5939976132822755</v>
      </c>
      <c r="AE99">
        <f t="shared" si="6"/>
        <v>0</v>
      </c>
      <c r="AG99">
        <f t="shared" si="6"/>
        <v>4.5939976132822755</v>
      </c>
      <c r="AI99">
        <f t="shared" si="6"/>
        <v>0</v>
      </c>
      <c r="AJ99">
        <f t="shared" si="6"/>
        <v>0</v>
      </c>
      <c r="AK99">
        <f t="shared" si="6"/>
        <v>1.736E-2</v>
      </c>
      <c r="AL99">
        <f t="shared" si="6"/>
        <v>-0.23749999999999999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44662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7.88</v>
      </c>
      <c r="H3">
        <f>PPCL_Spot!R3</f>
        <v>3.7902707336238302</v>
      </c>
      <c r="I3">
        <f>Bawana_NG!R3</f>
        <v>5.82</v>
      </c>
      <c r="J3">
        <f>Bawana_RLNG!R3</f>
        <v>0</v>
      </c>
      <c r="K3">
        <f>Bawana_Spot!R3</f>
        <v>2.2599999999999998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4.84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0.21639438245588971</v>
      </c>
      <c r="AD3">
        <f>SUM(B3:AB3,AI3:AR3)-AC3</f>
        <v>24.37387635116794</v>
      </c>
      <c r="AE3">
        <f>'IDT-1'!D3</f>
        <v>0</v>
      </c>
      <c r="AF3" s="26"/>
      <c r="AG3">
        <f>SUM(AD3:AF3)</f>
        <v>24.37387635116794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7.88</v>
      </c>
      <c r="H4">
        <f>PPCL_Spot!R4</f>
        <v>3.7902707336238302</v>
      </c>
      <c r="I4">
        <f>Bawana_NG!R4</f>
        <v>5.82</v>
      </c>
      <c r="J4">
        <f>Bawana_RLNG!R4</f>
        <v>0</v>
      </c>
      <c r="K4">
        <f>Bawana_Spot!R4</f>
        <v>2.64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0.21973838245588972</v>
      </c>
      <c r="AD4">
        <f t="shared" ref="AD4:AD67" si="1">SUM(B4:AB4,AI4:AR4)-AC4</f>
        <v>24.750532351167941</v>
      </c>
      <c r="AE4">
        <f>'IDT-1'!D4</f>
        <v>0</v>
      </c>
      <c r="AF4" s="26"/>
      <c r="AG4">
        <f t="shared" ref="AG4:AG67" si="2">SUM(AD4:AF4)</f>
        <v>24.750532351167941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7.88</v>
      </c>
      <c r="H5">
        <f>PPCL_Spot!R5</f>
        <v>3.7902707336238302</v>
      </c>
      <c r="I5">
        <f>Bawana_NG!R5</f>
        <v>5.82</v>
      </c>
      <c r="J5">
        <f>Bawana_RLNG!R5</f>
        <v>0</v>
      </c>
      <c r="K5">
        <f>Bawana_Spot!R5</f>
        <v>2.64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4.84</v>
      </c>
      <c r="AB5" s="117">
        <f>-STOA!R5</f>
        <v>0</v>
      </c>
      <c r="AC5">
        <f t="shared" si="0"/>
        <v>0.21973838245588972</v>
      </c>
      <c r="AD5">
        <f t="shared" si="1"/>
        <v>24.750532351167941</v>
      </c>
      <c r="AE5">
        <f>'IDT-1'!D5</f>
        <v>0</v>
      </c>
      <c r="AF5" s="26"/>
      <c r="AG5">
        <f t="shared" si="2"/>
        <v>24.750532351167941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7.88</v>
      </c>
      <c r="H6">
        <f>PPCL_Spot!R6</f>
        <v>3.7902707336238302</v>
      </c>
      <c r="I6">
        <f>Bawana_NG!R6</f>
        <v>5.82</v>
      </c>
      <c r="J6">
        <f>Bawana_RLNG!R6</f>
        <v>0</v>
      </c>
      <c r="K6">
        <f>Bawana_Spot!R6</f>
        <v>2.64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4.84</v>
      </c>
      <c r="AB6" s="117">
        <f>-STOA!R6</f>
        <v>0</v>
      </c>
      <c r="AC6">
        <f t="shared" si="0"/>
        <v>0.21973838245588972</v>
      </c>
      <c r="AD6">
        <f t="shared" si="1"/>
        <v>24.750532351167941</v>
      </c>
      <c r="AE6">
        <f>'IDT-1'!D6</f>
        <v>0</v>
      </c>
      <c r="AF6" s="26"/>
      <c r="AG6">
        <f t="shared" si="2"/>
        <v>24.750532351167941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7.88</v>
      </c>
      <c r="H7">
        <f>PPCL_Spot!R7</f>
        <v>6.5</v>
      </c>
      <c r="I7">
        <f>Bawana_NG!R7</f>
        <v>5.82</v>
      </c>
      <c r="J7">
        <f>Bawana_RLNG!R7</f>
        <v>0</v>
      </c>
      <c r="K7">
        <f>Bawana_Spot!R7</f>
        <v>2.73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4.84</v>
      </c>
      <c r="AB7" s="117">
        <f>-STOA!R7</f>
        <v>0</v>
      </c>
      <c r="AC7">
        <f t="shared" si="0"/>
        <v>0.24437600000000001</v>
      </c>
      <c r="AD7">
        <f t="shared" si="1"/>
        <v>27.525624000000001</v>
      </c>
      <c r="AE7">
        <f>'IDT-1'!D7</f>
        <v>0</v>
      </c>
      <c r="AF7" s="26"/>
      <c r="AG7">
        <f t="shared" si="2"/>
        <v>27.525624000000001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7.88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2.73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4.84</v>
      </c>
      <c r="AB8" s="117">
        <f>-STOA!R8</f>
        <v>0</v>
      </c>
      <c r="AC8">
        <f t="shared" si="0"/>
        <v>0.18717600000000001</v>
      </c>
      <c r="AD8">
        <f t="shared" si="1"/>
        <v>21.082823999999999</v>
      </c>
      <c r="AE8">
        <f>'IDT-1'!D8</f>
        <v>0</v>
      </c>
      <c r="AF8" s="26"/>
      <c r="AG8">
        <f t="shared" si="2"/>
        <v>21.082823999999999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7.88</v>
      </c>
      <c r="H9">
        <f>PPCL_Spot!R9</f>
        <v>2.86</v>
      </c>
      <c r="I9">
        <f>Bawana_NG!R9</f>
        <v>5.82</v>
      </c>
      <c r="J9">
        <f>Bawana_RLNG!R9</f>
        <v>0</v>
      </c>
      <c r="K9">
        <f>Bawana_Spot!R9</f>
        <v>2.73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4.84</v>
      </c>
      <c r="AB9" s="117">
        <f>-STOA!R9</f>
        <v>0</v>
      </c>
      <c r="AC9">
        <f t="shared" si="0"/>
        <v>0.21234400000000003</v>
      </c>
      <c r="AD9">
        <f t="shared" si="1"/>
        <v>23.917656000000001</v>
      </c>
      <c r="AE9">
        <f>'IDT-1'!D9</f>
        <v>0</v>
      </c>
      <c r="AF9" s="26"/>
      <c r="AG9">
        <f t="shared" si="2"/>
        <v>23.917656000000001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7.88</v>
      </c>
      <c r="H10">
        <f>PPCL_Spot!R10</f>
        <v>2.86</v>
      </c>
      <c r="I10">
        <f>Bawana_NG!R10</f>
        <v>5.82</v>
      </c>
      <c r="J10">
        <f>Bawana_RLNG!R10</f>
        <v>0</v>
      </c>
      <c r="K10">
        <f>Bawana_Spot!R10</f>
        <v>2.73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4.84</v>
      </c>
      <c r="AB10" s="117">
        <f>-STOA!R10</f>
        <v>0</v>
      </c>
      <c r="AC10">
        <f t="shared" si="0"/>
        <v>0.21234400000000003</v>
      </c>
      <c r="AD10">
        <f t="shared" si="1"/>
        <v>23.917656000000001</v>
      </c>
      <c r="AE10">
        <f>'IDT-1'!D10</f>
        <v>0</v>
      </c>
      <c r="AF10" s="26"/>
      <c r="AG10">
        <f t="shared" si="2"/>
        <v>23.917656000000001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7.88</v>
      </c>
      <c r="H11">
        <f>PPCL_Spot!R11</f>
        <v>6.27</v>
      </c>
      <c r="I11">
        <f>Bawana_NG!R11</f>
        <v>5.82</v>
      </c>
      <c r="J11">
        <f>Bawana_RLNG!R11</f>
        <v>0</v>
      </c>
      <c r="K11">
        <f>Bawana_Spot!R11</f>
        <v>2.73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4.84</v>
      </c>
      <c r="AB11" s="117">
        <f>-STOA!R11</f>
        <v>0</v>
      </c>
      <c r="AC11">
        <f t="shared" si="0"/>
        <v>0.24235200000000001</v>
      </c>
      <c r="AD11">
        <f t="shared" si="1"/>
        <v>27.297647999999999</v>
      </c>
      <c r="AE11">
        <f>'IDT-1'!D11</f>
        <v>0</v>
      </c>
      <c r="AF11" s="26"/>
      <c r="AG11">
        <f t="shared" si="2"/>
        <v>27.297647999999999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7.88</v>
      </c>
      <c r="H12">
        <f>PPCL_Spot!R12</f>
        <v>6.27</v>
      </c>
      <c r="I12">
        <f>Bawana_NG!R12</f>
        <v>5.82</v>
      </c>
      <c r="J12">
        <f>Bawana_RLNG!R12</f>
        <v>0</v>
      </c>
      <c r="K12">
        <f>Bawana_Spot!R12</f>
        <v>2.73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4.84</v>
      </c>
      <c r="AB12" s="117">
        <f>-STOA!R12</f>
        <v>0</v>
      </c>
      <c r="AC12">
        <f t="shared" si="0"/>
        <v>0.24235200000000001</v>
      </c>
      <c r="AD12">
        <f t="shared" si="1"/>
        <v>27.297647999999999</v>
      </c>
      <c r="AE12">
        <f>'IDT-1'!D12</f>
        <v>0</v>
      </c>
      <c r="AF12" s="26"/>
      <c r="AG12">
        <f t="shared" si="2"/>
        <v>27.297647999999999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7.88</v>
      </c>
      <c r="H13">
        <f>PPCL_Spot!R13</f>
        <v>6.27</v>
      </c>
      <c r="I13">
        <f>Bawana_NG!R13</f>
        <v>5.82</v>
      </c>
      <c r="J13">
        <f>Bawana_RLNG!R13</f>
        <v>0</v>
      </c>
      <c r="K13">
        <f>Bawana_Spot!R13</f>
        <v>2.7299999999999995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4.84</v>
      </c>
      <c r="AB13" s="117">
        <f>-STOA!R13</f>
        <v>0</v>
      </c>
      <c r="AC13">
        <f t="shared" si="0"/>
        <v>0.24235200000000001</v>
      </c>
      <c r="AD13">
        <f t="shared" si="1"/>
        <v>27.297647999999999</v>
      </c>
      <c r="AE13">
        <f>'IDT-1'!D13</f>
        <v>0</v>
      </c>
      <c r="AF13" s="26"/>
      <c r="AG13">
        <f t="shared" si="2"/>
        <v>27.297647999999999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7.88</v>
      </c>
      <c r="H14">
        <f>PPCL_Spot!R14</f>
        <v>6.27</v>
      </c>
      <c r="I14">
        <f>Bawana_NG!R14</f>
        <v>5.82</v>
      </c>
      <c r="J14">
        <f>Bawana_RLNG!R14</f>
        <v>0</v>
      </c>
      <c r="K14">
        <f>Bawana_Spot!R14</f>
        <v>2.7299999999999995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4.84</v>
      </c>
      <c r="AB14" s="117">
        <f>-STOA!R14</f>
        <v>0</v>
      </c>
      <c r="AC14">
        <f t="shared" si="0"/>
        <v>0.24235200000000001</v>
      </c>
      <c r="AD14">
        <f t="shared" si="1"/>
        <v>27.297647999999999</v>
      </c>
      <c r="AE14">
        <f>'IDT-1'!D14</f>
        <v>0</v>
      </c>
      <c r="AF14" s="26"/>
      <c r="AG14">
        <f t="shared" si="2"/>
        <v>27.297647999999999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7.88</v>
      </c>
      <c r="H15">
        <f>PPCL_Spot!R15</f>
        <v>6.27</v>
      </c>
      <c r="I15">
        <f>Bawana_NG!R15</f>
        <v>5.82</v>
      </c>
      <c r="J15">
        <f>Bawana_RLNG!R15</f>
        <v>0</v>
      </c>
      <c r="K15">
        <f>Bawana_Spot!R15</f>
        <v>2.7297747338889344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4.84</v>
      </c>
      <c r="AB15" s="117">
        <f>-STOA!R15</f>
        <v>0</v>
      </c>
      <c r="AC15">
        <f t="shared" si="0"/>
        <v>0.24235001765822262</v>
      </c>
      <c r="AD15">
        <f t="shared" si="1"/>
        <v>27.297424716230712</v>
      </c>
      <c r="AE15">
        <f>'IDT-1'!D15</f>
        <v>0</v>
      </c>
      <c r="AF15" s="26"/>
      <c r="AG15">
        <f t="shared" si="2"/>
        <v>27.297424716230712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7.88</v>
      </c>
      <c r="H16">
        <f>PPCL_Spot!R16</f>
        <v>6.27</v>
      </c>
      <c r="I16">
        <f>Bawana_NG!R16</f>
        <v>5.82</v>
      </c>
      <c r="J16">
        <f>Bawana_RLNG!R16</f>
        <v>0</v>
      </c>
      <c r="K16">
        <f>Bawana_Spot!R16</f>
        <v>2.7297747338889344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4.84</v>
      </c>
      <c r="AB16" s="117">
        <f>-STOA!R16</f>
        <v>0</v>
      </c>
      <c r="AC16">
        <f t="shared" si="0"/>
        <v>0.24235001765822262</v>
      </c>
      <c r="AD16">
        <f t="shared" si="1"/>
        <v>27.297424716230712</v>
      </c>
      <c r="AE16">
        <f>'IDT-1'!D16</f>
        <v>0</v>
      </c>
      <c r="AF16" s="26"/>
      <c r="AG16">
        <f t="shared" si="2"/>
        <v>27.297424716230712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7.88</v>
      </c>
      <c r="H17">
        <f>PPCL_Spot!R17</f>
        <v>6.27</v>
      </c>
      <c r="I17">
        <f>Bawana_NG!R17</f>
        <v>5.82</v>
      </c>
      <c r="J17">
        <f>Bawana_RLNG!R17</f>
        <v>0</v>
      </c>
      <c r="K17">
        <f>Bawana_Spot!R17</f>
        <v>2.7297747338889344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4.84</v>
      </c>
      <c r="AB17" s="117">
        <f>-STOA!R17</f>
        <v>0</v>
      </c>
      <c r="AC17">
        <f t="shared" si="0"/>
        <v>0.24235001765822262</v>
      </c>
      <c r="AD17">
        <f t="shared" si="1"/>
        <v>27.297424716230712</v>
      </c>
      <c r="AE17">
        <f>'IDT-1'!D17</f>
        <v>0</v>
      </c>
      <c r="AF17" s="26"/>
      <c r="AG17">
        <f t="shared" si="2"/>
        <v>27.297424716230712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7.88</v>
      </c>
      <c r="H18">
        <f>PPCL_Spot!R18</f>
        <v>6.27</v>
      </c>
      <c r="I18">
        <f>Bawana_NG!R18</f>
        <v>5.82</v>
      </c>
      <c r="J18">
        <f>Bawana_RLNG!R18</f>
        <v>0</v>
      </c>
      <c r="K18">
        <f>Bawana_Spot!R18</f>
        <v>2.7297747338889344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4.84</v>
      </c>
      <c r="AB18" s="117">
        <f>-STOA!R18</f>
        <v>0</v>
      </c>
      <c r="AC18">
        <f t="shared" si="0"/>
        <v>0.24235001765822262</v>
      </c>
      <c r="AD18">
        <f t="shared" si="1"/>
        <v>27.297424716230712</v>
      </c>
      <c r="AE18">
        <f>'IDT-1'!D18</f>
        <v>0</v>
      </c>
      <c r="AF18" s="26"/>
      <c r="AG18">
        <f t="shared" si="2"/>
        <v>27.297424716230712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7.88</v>
      </c>
      <c r="H19">
        <f>PPCL_Spot!R19</f>
        <v>6.27</v>
      </c>
      <c r="I19">
        <f>Bawana_NG!R19</f>
        <v>5.82</v>
      </c>
      <c r="J19">
        <f>Bawana_RLNG!R19</f>
        <v>0</v>
      </c>
      <c r="K19">
        <f>Bawana_Spot!R19</f>
        <v>2.7297747338889344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4.84</v>
      </c>
      <c r="AB19" s="117">
        <f>-STOA!R19</f>
        <v>0</v>
      </c>
      <c r="AC19">
        <f t="shared" si="0"/>
        <v>0.24235001765822262</v>
      </c>
      <c r="AD19">
        <f t="shared" si="1"/>
        <v>27.297424716230712</v>
      </c>
      <c r="AE19">
        <f>'IDT-1'!D19</f>
        <v>0</v>
      </c>
      <c r="AF19" s="26"/>
      <c r="AG19">
        <f t="shared" si="2"/>
        <v>27.297424716230712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7.88</v>
      </c>
      <c r="H20">
        <f>PPCL_Spot!R20</f>
        <v>6.27</v>
      </c>
      <c r="I20">
        <f>Bawana_NG!R20</f>
        <v>5.82</v>
      </c>
      <c r="J20">
        <f>Bawana_RLNG!R20</f>
        <v>0</v>
      </c>
      <c r="K20">
        <f>Bawana_Spot!R20</f>
        <v>2.7297747338889344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4.84</v>
      </c>
      <c r="AB20" s="117">
        <f>-STOA!R20</f>
        <v>0</v>
      </c>
      <c r="AC20">
        <f t="shared" si="0"/>
        <v>0.24235001765822262</v>
      </c>
      <c r="AD20">
        <f t="shared" si="1"/>
        <v>27.297424716230712</v>
      </c>
      <c r="AE20">
        <f>'IDT-1'!D20</f>
        <v>0</v>
      </c>
      <c r="AF20" s="26"/>
      <c r="AG20">
        <f t="shared" si="2"/>
        <v>27.297424716230712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7.88</v>
      </c>
      <c r="H21">
        <f>PPCL_Spot!R21</f>
        <v>6.27</v>
      </c>
      <c r="I21">
        <f>Bawana_NG!R21</f>
        <v>5.82</v>
      </c>
      <c r="J21">
        <f>Bawana_RLNG!R21</f>
        <v>0</v>
      </c>
      <c r="K21">
        <f>Bawana_Spot!R21</f>
        <v>2.7297747338889344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4.84</v>
      </c>
      <c r="AB21" s="117">
        <f>-STOA!R21</f>
        <v>0</v>
      </c>
      <c r="AC21">
        <f t="shared" si="0"/>
        <v>0.29117971903029688</v>
      </c>
      <c r="AD21">
        <f t="shared" si="1"/>
        <v>21.748595014858637</v>
      </c>
      <c r="AE21">
        <f>'IDT-1'!D21</f>
        <v>0</v>
      </c>
      <c r="AF21" s="26"/>
      <c r="AG21">
        <f t="shared" si="2"/>
        <v>21.748595014858637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-5.5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7.88</v>
      </c>
      <c r="H22">
        <f>PPCL_Spot!R22</f>
        <v>6.27</v>
      </c>
      <c r="I22">
        <f>Bawana_NG!R22</f>
        <v>5.82</v>
      </c>
      <c r="J22">
        <f>Bawana_RLNG!R22</f>
        <v>0</v>
      </c>
      <c r="K22">
        <f>Bawana_Spot!R22</f>
        <v>2.7297747338889344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4.84</v>
      </c>
      <c r="AB22" s="117">
        <f>-STOA!R22</f>
        <v>0</v>
      </c>
      <c r="AC22">
        <f t="shared" si="0"/>
        <v>0.29117971903029688</v>
      </c>
      <c r="AD22">
        <f t="shared" si="1"/>
        <v>21.748595014858637</v>
      </c>
      <c r="AE22">
        <f>'IDT-1'!D22</f>
        <v>0</v>
      </c>
      <c r="AF22" s="26"/>
      <c r="AG22">
        <f t="shared" si="2"/>
        <v>21.748595014858637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-5.5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7.88</v>
      </c>
      <c r="H23">
        <f>PPCL_Spot!R23</f>
        <v>6.27</v>
      </c>
      <c r="I23">
        <f>Bawana_NG!R23</f>
        <v>5.82</v>
      </c>
      <c r="J23">
        <f>Bawana_RLNG!R23</f>
        <v>0</v>
      </c>
      <c r="K23">
        <f>Bawana_Spot!R23</f>
        <v>2.7297747338889344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4.84</v>
      </c>
      <c r="AB23" s="117">
        <f>-STOA!R23</f>
        <v>0</v>
      </c>
      <c r="AC23">
        <f t="shared" si="0"/>
        <v>0.24235001765822262</v>
      </c>
      <c r="AD23">
        <f t="shared" si="1"/>
        <v>27.297424716230712</v>
      </c>
      <c r="AE23">
        <f>'IDT-1'!D23</f>
        <v>0</v>
      </c>
      <c r="AF23" s="26"/>
      <c r="AG23">
        <f t="shared" si="2"/>
        <v>27.297424716230712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7.88</v>
      </c>
      <c r="H24">
        <f>PPCL_Spot!R24</f>
        <v>6.27</v>
      </c>
      <c r="I24">
        <f>Bawana_NG!R24</f>
        <v>5.82</v>
      </c>
      <c r="J24">
        <f>Bawana_RLNG!R24</f>
        <v>0</v>
      </c>
      <c r="K24">
        <f>Bawana_Spot!R24</f>
        <v>2.7297747338889344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4.84</v>
      </c>
      <c r="AB24" s="117">
        <f>-STOA!R24</f>
        <v>0</v>
      </c>
      <c r="AC24">
        <f t="shared" si="0"/>
        <v>0.29117971903029688</v>
      </c>
      <c r="AD24">
        <f t="shared" si="1"/>
        <v>21.748595014858637</v>
      </c>
      <c r="AE24">
        <f>'IDT-1'!D24</f>
        <v>0</v>
      </c>
      <c r="AF24" s="26"/>
      <c r="AG24">
        <f t="shared" si="2"/>
        <v>21.748595014858637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-5.5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7.88</v>
      </c>
      <c r="H25">
        <f>PPCL_Spot!R25</f>
        <v>6.27</v>
      </c>
      <c r="I25">
        <f>Bawana_NG!R25</f>
        <v>5.82</v>
      </c>
      <c r="J25">
        <f>Bawana_RLNG!R25</f>
        <v>0</v>
      </c>
      <c r="K25">
        <f>Bawana_Spot!R25</f>
        <v>2.7297747338889344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4.84</v>
      </c>
      <c r="AB25" s="117">
        <f>-STOA!R25</f>
        <v>0</v>
      </c>
      <c r="AC25">
        <f t="shared" si="0"/>
        <v>0.25115001765822259</v>
      </c>
      <c r="AD25">
        <f t="shared" si="1"/>
        <v>28.288624716230711</v>
      </c>
      <c r="AE25">
        <f>'IDT-1'!D25</f>
        <v>0</v>
      </c>
      <c r="AF25" s="26"/>
      <c r="AG25">
        <f t="shared" si="2"/>
        <v>28.288624716230711</v>
      </c>
      <c r="AI25" s="75">
        <f>PXIL!L25</f>
        <v>0</v>
      </c>
      <c r="AJ25" s="75">
        <f>PXIL!R25</f>
        <v>0</v>
      </c>
      <c r="AK25" s="75">
        <f>RTM_IEX!L25</f>
        <v>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7.88</v>
      </c>
      <c r="H26">
        <f>PPCL_Spot!R26</f>
        <v>6.27</v>
      </c>
      <c r="I26">
        <f>Bawana_NG!R26</f>
        <v>5.82</v>
      </c>
      <c r="J26">
        <f>Bawana_RLNG!R26</f>
        <v>0</v>
      </c>
      <c r="K26">
        <f>Bawana_Spot!R26</f>
        <v>2.7297747338889344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4.84</v>
      </c>
      <c r="AB26" s="117">
        <f>-STOA!R26</f>
        <v>0</v>
      </c>
      <c r="AC26">
        <f t="shared" si="0"/>
        <v>0.28230159150810152</v>
      </c>
      <c r="AD26">
        <f t="shared" si="1"/>
        <v>22.757473142380832</v>
      </c>
      <c r="AE26">
        <f>'IDT-1'!D26</f>
        <v>0</v>
      </c>
      <c r="AF26" s="26"/>
      <c r="AG26">
        <f t="shared" si="2"/>
        <v>22.757473142380832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-4.5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7.88</v>
      </c>
      <c r="H27">
        <f>PPCL_Spot!R27</f>
        <v>6.27</v>
      </c>
      <c r="I27">
        <f>Bawana_NG!R27</f>
        <v>5.82</v>
      </c>
      <c r="J27">
        <f>Bawana_RLNG!R27</f>
        <v>0</v>
      </c>
      <c r="K27">
        <f>Bawana_Spot!R27</f>
        <v>2.7297747338889344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7.74</v>
      </c>
      <c r="AB27" s="117">
        <f>-STOA!R27</f>
        <v>0</v>
      </c>
      <c r="AC27">
        <f t="shared" si="0"/>
        <v>0.33001691031358982</v>
      </c>
      <c r="AD27">
        <f t="shared" si="1"/>
        <v>23.109757823575343</v>
      </c>
      <c r="AE27">
        <f>'IDT-1'!D27</f>
        <v>0</v>
      </c>
      <c r="AF27" s="26"/>
      <c r="AG27">
        <f t="shared" si="2"/>
        <v>23.109757823575343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-7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7.88</v>
      </c>
      <c r="H28">
        <f>PPCL_Spot!R28</f>
        <v>6.27</v>
      </c>
      <c r="I28">
        <f>Bawana_NG!R28</f>
        <v>5.82</v>
      </c>
      <c r="J28">
        <f>Bawana_RLNG!R28</f>
        <v>0</v>
      </c>
      <c r="K28">
        <f>Bawana_Spot!R28</f>
        <v>2.7297747338889344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7.74</v>
      </c>
      <c r="AB28" s="117">
        <f>-STOA!R28</f>
        <v>0</v>
      </c>
      <c r="AC28">
        <f t="shared" si="0"/>
        <v>0.33001691031358982</v>
      </c>
      <c r="AD28">
        <f t="shared" si="1"/>
        <v>23.109757823575343</v>
      </c>
      <c r="AE28">
        <f>'IDT-1'!D28</f>
        <v>0</v>
      </c>
      <c r="AF28" s="26"/>
      <c r="AG28">
        <f t="shared" si="2"/>
        <v>23.109757823575343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-7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7.88</v>
      </c>
      <c r="H29">
        <f>PPCL_Spot!R29</f>
        <v>6.27</v>
      </c>
      <c r="I29">
        <f>Bawana_NG!R29</f>
        <v>5.82</v>
      </c>
      <c r="J29">
        <f>Bawana_RLNG!R29</f>
        <v>0</v>
      </c>
      <c r="K29">
        <f>Bawana_Spot!R29</f>
        <v>2.7297747338889344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7.74</v>
      </c>
      <c r="AB29" s="117">
        <f>-STOA!R29</f>
        <v>0</v>
      </c>
      <c r="AC29">
        <f t="shared" si="0"/>
        <v>0.32557784655249217</v>
      </c>
      <c r="AD29">
        <f t="shared" si="1"/>
        <v>23.614196887336441</v>
      </c>
      <c r="AE29">
        <f>'IDT-1'!D29</f>
        <v>0</v>
      </c>
      <c r="AF29" s="26"/>
      <c r="AG29">
        <f t="shared" si="2"/>
        <v>23.614196887336441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-6.5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7.88</v>
      </c>
      <c r="H30">
        <f>PPCL_Spot!R30</f>
        <v>6.27</v>
      </c>
      <c r="I30">
        <f>Bawana_NG!R30</f>
        <v>5.82</v>
      </c>
      <c r="J30">
        <f>Bawana_RLNG!R30</f>
        <v>0</v>
      </c>
      <c r="K30">
        <f>Bawana_Spot!R30</f>
        <v>2.7297747338889344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7.74</v>
      </c>
      <c r="AB30" s="117">
        <f>-STOA!R30</f>
        <v>0</v>
      </c>
      <c r="AC30">
        <f t="shared" si="0"/>
        <v>0.32557784655249217</v>
      </c>
      <c r="AD30">
        <f t="shared" si="1"/>
        <v>23.614196887336441</v>
      </c>
      <c r="AE30">
        <f>'IDT-1'!D30</f>
        <v>0</v>
      </c>
      <c r="AF30" s="26"/>
      <c r="AG30">
        <f t="shared" si="2"/>
        <v>23.614196887336441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-6.5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7.88</v>
      </c>
      <c r="H31">
        <f>PPCL_Spot!R31</f>
        <v>6.27</v>
      </c>
      <c r="I31">
        <f>Bawana_NG!R31</f>
        <v>5.82</v>
      </c>
      <c r="J31">
        <f>Bawana_RLNG!R31</f>
        <v>0</v>
      </c>
      <c r="K31">
        <f>Bawana_Spot!R31</f>
        <v>2.6299999999999994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7.74</v>
      </c>
      <c r="AB31" s="117">
        <f>-STOA!R31</f>
        <v>0</v>
      </c>
      <c r="AC31">
        <f t="shared" si="0"/>
        <v>0.27649600000000002</v>
      </c>
      <c r="AD31">
        <f t="shared" si="1"/>
        <v>31.143503999999993</v>
      </c>
      <c r="AE31">
        <f>'IDT-1'!D31</f>
        <v>0</v>
      </c>
      <c r="AF31" s="26"/>
      <c r="AG31">
        <f t="shared" si="2"/>
        <v>31.143503999999993</v>
      </c>
      <c r="AI31" s="75">
        <f>PXIL!L31</f>
        <v>0</v>
      </c>
      <c r="AJ31" s="75">
        <f>PXIL!R31</f>
        <v>0</v>
      </c>
      <c r="AK31" s="75">
        <f>RTM_IEX!L31</f>
        <v>1.08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7.88</v>
      </c>
      <c r="H32">
        <f>PPCL_Spot!R32</f>
        <v>6.27</v>
      </c>
      <c r="I32">
        <f>Bawana_NG!R32</f>
        <v>5.82</v>
      </c>
      <c r="J32">
        <f>Bawana_RLNG!R32</f>
        <v>0</v>
      </c>
      <c r="K32">
        <f>Bawana_Spot!R32</f>
        <v>2.6299999999999994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7.74</v>
      </c>
      <c r="AB32" s="117">
        <f>-STOA!R32</f>
        <v>0</v>
      </c>
      <c r="AC32">
        <f t="shared" si="0"/>
        <v>0.32026076513317192</v>
      </c>
      <c r="AD32">
        <f t="shared" si="1"/>
        <v>24.019739234866826</v>
      </c>
      <c r="AE32">
        <f>'IDT-1'!D32</f>
        <v>0</v>
      </c>
      <c r="AF32" s="26"/>
      <c r="AG32">
        <f t="shared" si="2"/>
        <v>24.019739234866826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-6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7.88</v>
      </c>
      <c r="H33">
        <f>PPCL_Spot!R33</f>
        <v>6.27</v>
      </c>
      <c r="I33">
        <f>Bawana_NG!R33</f>
        <v>5.82</v>
      </c>
      <c r="J33">
        <f>Bawana_RLNG!R33</f>
        <v>0</v>
      </c>
      <c r="K33">
        <f>Bawana_Spot!R33</f>
        <v>2.6299999999999994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7.74</v>
      </c>
      <c r="AB33" s="117">
        <f>-STOA!R33</f>
        <v>0</v>
      </c>
      <c r="AC33">
        <f t="shared" si="0"/>
        <v>0.32381201614205007</v>
      </c>
      <c r="AD33">
        <f t="shared" si="1"/>
        <v>23.616187983857948</v>
      </c>
      <c r="AE33">
        <f>'IDT-1'!D33</f>
        <v>0</v>
      </c>
      <c r="AF33" s="26"/>
      <c r="AG33">
        <f t="shared" si="2"/>
        <v>23.616187983857948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-6.4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7.88</v>
      </c>
      <c r="H34">
        <f>PPCL_Spot!R34</f>
        <v>6.27</v>
      </c>
      <c r="I34">
        <f>Bawana_NG!R34</f>
        <v>5.82</v>
      </c>
      <c r="J34">
        <f>Bawana_RLNG!R34</f>
        <v>0</v>
      </c>
      <c r="K34">
        <f>Bawana_Spot!R34</f>
        <v>2.6299999999999994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7.74</v>
      </c>
      <c r="AB34" s="117">
        <f>-STOA!R34</f>
        <v>0</v>
      </c>
      <c r="AC34">
        <f t="shared" si="0"/>
        <v>0.32203639063761097</v>
      </c>
      <c r="AD34">
        <f t="shared" si="1"/>
        <v>23.817963609362387</v>
      </c>
      <c r="AE34">
        <f>'IDT-1'!D34</f>
        <v>0</v>
      </c>
      <c r="AF34" s="26"/>
      <c r="AG34">
        <f t="shared" si="2"/>
        <v>23.817963609362387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-6.2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7.88</v>
      </c>
      <c r="H35">
        <f>PPCL_Spot!R35</f>
        <v>6.27</v>
      </c>
      <c r="I35">
        <f>Bawana_NG!R35</f>
        <v>5.82</v>
      </c>
      <c r="J35">
        <f>Bawana_RLNG!R35</f>
        <v>0</v>
      </c>
      <c r="K35">
        <f>Bawana_Spot!R35</f>
        <v>2.6299999999999994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7.74</v>
      </c>
      <c r="AB35" s="117">
        <f>-STOA!R35</f>
        <v>0</v>
      </c>
      <c r="AC35">
        <f t="shared" si="0"/>
        <v>0.26699200000000001</v>
      </c>
      <c r="AD35">
        <f t="shared" si="1"/>
        <v>30.073007999999998</v>
      </c>
      <c r="AE35">
        <f>'IDT-1'!D35</f>
        <v>0</v>
      </c>
      <c r="AF35" s="26"/>
      <c r="AG35">
        <f t="shared" si="2"/>
        <v>30.073007999999998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7.88</v>
      </c>
      <c r="H36">
        <f>PPCL_Spot!R36</f>
        <v>6.27</v>
      </c>
      <c r="I36">
        <f>Bawana_NG!R36</f>
        <v>5.82</v>
      </c>
      <c r="J36">
        <f>Bawana_RLNG!R36</f>
        <v>0</v>
      </c>
      <c r="K36">
        <f>Bawana_Spot!R36</f>
        <v>2.6299999999999994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7.74</v>
      </c>
      <c r="AB36" s="117">
        <f>-STOA!R36</f>
        <v>0</v>
      </c>
      <c r="AC36">
        <f t="shared" si="0"/>
        <v>0.26699200000000001</v>
      </c>
      <c r="AD36">
        <f t="shared" si="1"/>
        <v>30.073007999999998</v>
      </c>
      <c r="AE36">
        <f>'IDT-1'!D36</f>
        <v>0</v>
      </c>
      <c r="AF36" s="26"/>
      <c r="AG36">
        <f t="shared" si="2"/>
        <v>30.073007999999998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7.88</v>
      </c>
      <c r="H37">
        <f>PPCL_Spot!R37</f>
        <v>6.27</v>
      </c>
      <c r="I37">
        <f>Bawana_NG!R37</f>
        <v>5.82</v>
      </c>
      <c r="J37">
        <f>Bawana_RLNG!R37</f>
        <v>0</v>
      </c>
      <c r="K37">
        <f>Bawana_Spot!R37</f>
        <v>2.6299999999999994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7.74</v>
      </c>
      <c r="AB37" s="117">
        <f>-STOA!R37</f>
        <v>0</v>
      </c>
      <c r="AC37">
        <f t="shared" si="0"/>
        <v>0.28828799999999999</v>
      </c>
      <c r="AD37">
        <f t="shared" si="1"/>
        <v>32.471711999999997</v>
      </c>
      <c r="AE37">
        <f>'IDT-1'!D37</f>
        <v>0</v>
      </c>
      <c r="AF37" s="26"/>
      <c r="AG37">
        <f t="shared" si="2"/>
        <v>32.471711999999997</v>
      </c>
      <c r="AI37" s="75">
        <f>PXIL!L37</f>
        <v>0</v>
      </c>
      <c r="AJ37" s="75">
        <f>PXIL!R37</f>
        <v>0</v>
      </c>
      <c r="AK37" s="75">
        <f>RTM_IEX!L37</f>
        <v>2.42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7.88</v>
      </c>
      <c r="H38">
        <f>PPCL_Spot!R38</f>
        <v>6.27</v>
      </c>
      <c r="I38">
        <f>Bawana_NG!R38</f>
        <v>5.82</v>
      </c>
      <c r="J38">
        <f>Bawana_RLNG!R38</f>
        <v>0</v>
      </c>
      <c r="K38">
        <f>Bawana_Spot!R38</f>
        <v>2.6299999999999994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7.74</v>
      </c>
      <c r="AB38" s="117">
        <f>-STOA!R38</f>
        <v>0</v>
      </c>
      <c r="AC38">
        <f t="shared" si="0"/>
        <v>0.26699200000000001</v>
      </c>
      <c r="AD38">
        <f t="shared" si="1"/>
        <v>30.073007999999998</v>
      </c>
      <c r="AE38">
        <f>'IDT-1'!D38</f>
        <v>0</v>
      </c>
      <c r="AF38" s="26"/>
      <c r="AG38">
        <f t="shared" si="2"/>
        <v>30.073007999999998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7.88</v>
      </c>
      <c r="H39">
        <f>PPCL_Spot!R39</f>
        <v>6.27</v>
      </c>
      <c r="I39">
        <f>Bawana_NG!R39</f>
        <v>5.82</v>
      </c>
      <c r="J39">
        <f>Bawana_RLNG!R39</f>
        <v>0</v>
      </c>
      <c r="K39">
        <f>Bawana_Spot!R39</f>
        <v>2.6299999999999994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7.74</v>
      </c>
      <c r="AB39" s="117">
        <f>-STOA!R39</f>
        <v>0</v>
      </c>
      <c r="AC39">
        <f t="shared" si="0"/>
        <v>0.26699200000000001</v>
      </c>
      <c r="AD39">
        <f t="shared" si="1"/>
        <v>30.073007999999998</v>
      </c>
      <c r="AE39">
        <f>'IDT-1'!D39</f>
        <v>0</v>
      </c>
      <c r="AF39" s="26"/>
      <c r="AG39">
        <f t="shared" si="2"/>
        <v>30.073007999999998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7.88</v>
      </c>
      <c r="H40">
        <f>PPCL_Spot!R40</f>
        <v>8.2100000000000009</v>
      </c>
      <c r="I40">
        <f>Bawana_NG!R40</f>
        <v>5.82</v>
      </c>
      <c r="J40">
        <f>Bawana_RLNG!R40</f>
        <v>0</v>
      </c>
      <c r="K40">
        <f>Bawana_Spot!R40</f>
        <v>2.7297747338889344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7.74</v>
      </c>
      <c r="AB40" s="117">
        <f>-STOA!R40</f>
        <v>0</v>
      </c>
      <c r="AC40">
        <f t="shared" si="0"/>
        <v>0.28494201765822263</v>
      </c>
      <c r="AD40">
        <f t="shared" si="1"/>
        <v>32.094832716230712</v>
      </c>
      <c r="AE40">
        <f>'IDT-1'!D40</f>
        <v>0</v>
      </c>
      <c r="AF40" s="26"/>
      <c r="AG40">
        <f t="shared" si="2"/>
        <v>32.094832716230712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7.88</v>
      </c>
      <c r="H41">
        <f>PPCL_Spot!R41</f>
        <v>8.2100000000000009</v>
      </c>
      <c r="I41">
        <f>Bawana_NG!R41</f>
        <v>5.82</v>
      </c>
      <c r="J41">
        <f>Bawana_RLNG!R41</f>
        <v>0</v>
      </c>
      <c r="K41">
        <f>Bawana_Spot!R41</f>
        <v>2.7297747338889344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7.74</v>
      </c>
      <c r="AB41" s="117">
        <f>-STOA!R41</f>
        <v>0</v>
      </c>
      <c r="AC41">
        <f t="shared" si="0"/>
        <v>0.28494201765822263</v>
      </c>
      <c r="AD41">
        <f t="shared" si="1"/>
        <v>32.094832716230712</v>
      </c>
      <c r="AE41">
        <f>'IDT-1'!D41</f>
        <v>0</v>
      </c>
      <c r="AF41" s="26"/>
      <c r="AG41">
        <f t="shared" si="2"/>
        <v>32.094832716230712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7.88</v>
      </c>
      <c r="H42">
        <f>PPCL_Spot!R42</f>
        <v>8.2100000000000009</v>
      </c>
      <c r="I42">
        <f>Bawana_NG!R42</f>
        <v>5.82</v>
      </c>
      <c r="J42">
        <f>Bawana_RLNG!R42</f>
        <v>0</v>
      </c>
      <c r="K42">
        <f>Bawana_Spot!R42</f>
        <v>2.7297747338889344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7.74</v>
      </c>
      <c r="AB42" s="117">
        <f>-STOA!R42</f>
        <v>0</v>
      </c>
      <c r="AC42">
        <f t="shared" si="0"/>
        <v>0.28494201765822263</v>
      </c>
      <c r="AD42">
        <f t="shared" si="1"/>
        <v>32.094832716230712</v>
      </c>
      <c r="AE42">
        <f>'IDT-1'!D42</f>
        <v>0</v>
      </c>
      <c r="AF42" s="26"/>
      <c r="AG42">
        <f t="shared" si="2"/>
        <v>32.094832716230712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7.88</v>
      </c>
      <c r="H43">
        <f>PPCL_Spot!R43</f>
        <v>8.48</v>
      </c>
      <c r="I43">
        <f>Bawana_NG!R43</f>
        <v>5.82</v>
      </c>
      <c r="J43">
        <f>Bawana_RLNG!R43</f>
        <v>0</v>
      </c>
      <c r="K43">
        <f>Bawana_Spot!R43</f>
        <v>2.7297747338889344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7.74</v>
      </c>
      <c r="AB43" s="117">
        <f>-STOA!R43</f>
        <v>0</v>
      </c>
      <c r="AC43">
        <f t="shared" si="0"/>
        <v>0.30861401765822261</v>
      </c>
      <c r="AD43">
        <f t="shared" si="1"/>
        <v>34.761160716230712</v>
      </c>
      <c r="AE43">
        <f>'IDT-1'!D43</f>
        <v>0</v>
      </c>
      <c r="AF43" s="26"/>
      <c r="AG43">
        <f t="shared" si="2"/>
        <v>34.761160716230712</v>
      </c>
      <c r="AI43" s="75">
        <f>PXIL!L43</f>
        <v>0</v>
      </c>
      <c r="AJ43" s="75">
        <f>PXIL!R43</f>
        <v>0</v>
      </c>
      <c r="AK43" s="75">
        <f>RTM_IEX!L43</f>
        <v>2.42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7.88</v>
      </c>
      <c r="H44">
        <f>PPCL_Spot!R44</f>
        <v>8.2100000000000009</v>
      </c>
      <c r="I44">
        <f>Bawana_NG!R44</f>
        <v>5.82</v>
      </c>
      <c r="J44">
        <f>Bawana_RLNG!R44</f>
        <v>0</v>
      </c>
      <c r="K44">
        <f>Bawana_Spot!R44</f>
        <v>2.7297747338889344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7.74</v>
      </c>
      <c r="AB44" s="117">
        <f>-STOA!R44</f>
        <v>0</v>
      </c>
      <c r="AC44">
        <f t="shared" si="0"/>
        <v>0.28494201765822263</v>
      </c>
      <c r="AD44">
        <f t="shared" si="1"/>
        <v>32.094832716230712</v>
      </c>
      <c r="AE44">
        <f>'IDT-1'!D44</f>
        <v>0</v>
      </c>
      <c r="AF44" s="26"/>
      <c r="AG44">
        <f t="shared" si="2"/>
        <v>32.094832716230712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7.88</v>
      </c>
      <c r="H45">
        <f>PPCL_Spot!R45</f>
        <v>8.48</v>
      </c>
      <c r="I45">
        <f>Bawana_NG!R45</f>
        <v>5.82</v>
      </c>
      <c r="J45">
        <f>Bawana_RLNG!R45</f>
        <v>0</v>
      </c>
      <c r="K45">
        <f>Bawana_Spot!R45</f>
        <v>2.7297747338889344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7.74</v>
      </c>
      <c r="AB45" s="117">
        <f>-STOA!R45</f>
        <v>0</v>
      </c>
      <c r="AC45">
        <f t="shared" si="0"/>
        <v>0.28731801765822262</v>
      </c>
      <c r="AD45">
        <f t="shared" si="1"/>
        <v>32.36245671623071</v>
      </c>
      <c r="AE45">
        <f>'IDT-1'!D45</f>
        <v>0</v>
      </c>
      <c r="AF45" s="26"/>
      <c r="AG45">
        <f t="shared" si="2"/>
        <v>32.36245671623071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7.88</v>
      </c>
      <c r="H46">
        <f>PPCL_Spot!R46</f>
        <v>8.48</v>
      </c>
      <c r="I46">
        <f>Bawana_NG!R46</f>
        <v>5.82</v>
      </c>
      <c r="J46">
        <f>Bawana_RLNG!R46</f>
        <v>0</v>
      </c>
      <c r="K46">
        <f>Bawana_Spot!R46</f>
        <v>2.7297747338889344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7.74</v>
      </c>
      <c r="AB46" s="117">
        <f>-STOA!R46</f>
        <v>0</v>
      </c>
      <c r="AC46">
        <f t="shared" si="0"/>
        <v>0.28731801765822262</v>
      </c>
      <c r="AD46">
        <f t="shared" si="1"/>
        <v>32.36245671623071</v>
      </c>
      <c r="AE46">
        <f>'IDT-1'!D46</f>
        <v>0</v>
      </c>
      <c r="AF46" s="26"/>
      <c r="AG46">
        <f t="shared" si="2"/>
        <v>32.36245671623071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7.88</v>
      </c>
      <c r="H47">
        <f>PPCL_Spot!R47</f>
        <v>8.48</v>
      </c>
      <c r="I47">
        <f>Bawana_NG!R47</f>
        <v>5.82</v>
      </c>
      <c r="J47">
        <f>Bawana_RLNG!R47</f>
        <v>0</v>
      </c>
      <c r="K47">
        <f>Bawana_Spot!R47</f>
        <v>2.7297747338889344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7.74</v>
      </c>
      <c r="AB47" s="117">
        <f>-STOA!R47</f>
        <v>0</v>
      </c>
      <c r="AC47">
        <f t="shared" si="0"/>
        <v>0.28731801765822262</v>
      </c>
      <c r="AD47">
        <f t="shared" si="1"/>
        <v>32.36245671623071</v>
      </c>
      <c r="AE47">
        <f>'IDT-1'!D47</f>
        <v>0</v>
      </c>
      <c r="AF47" s="26"/>
      <c r="AG47">
        <f t="shared" si="2"/>
        <v>32.36245671623071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7.88</v>
      </c>
      <c r="H48">
        <f>PPCL_Spot!R48</f>
        <v>8.48</v>
      </c>
      <c r="I48">
        <f>Bawana_NG!R48</f>
        <v>5.82</v>
      </c>
      <c r="J48">
        <f>Bawana_RLNG!R48</f>
        <v>0</v>
      </c>
      <c r="K48">
        <f>Bawana_Spot!R48</f>
        <v>2.7297747338889344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7.74</v>
      </c>
      <c r="AB48" s="117">
        <f>-STOA!R48</f>
        <v>0</v>
      </c>
      <c r="AC48">
        <f t="shared" si="0"/>
        <v>0.28731801765822262</v>
      </c>
      <c r="AD48">
        <f t="shared" si="1"/>
        <v>32.36245671623071</v>
      </c>
      <c r="AE48">
        <f>'IDT-1'!D48</f>
        <v>0</v>
      </c>
      <c r="AF48" s="26"/>
      <c r="AG48">
        <f t="shared" si="2"/>
        <v>32.36245671623071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7.88</v>
      </c>
      <c r="H49">
        <f>PPCL_Spot!R49</f>
        <v>8.48</v>
      </c>
      <c r="I49">
        <f>Bawana_NG!R49</f>
        <v>5.82</v>
      </c>
      <c r="J49">
        <f>Bawana_RLNG!R49</f>
        <v>0</v>
      </c>
      <c r="K49">
        <f>Bawana_Spot!R49</f>
        <v>2.7297747338889344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7.74</v>
      </c>
      <c r="AB49" s="117">
        <f>-STOA!R49</f>
        <v>0</v>
      </c>
      <c r="AC49">
        <f t="shared" si="0"/>
        <v>0.33413401765822265</v>
      </c>
      <c r="AD49">
        <f t="shared" si="1"/>
        <v>37.635640716230711</v>
      </c>
      <c r="AE49">
        <f>'IDT-1'!D49</f>
        <v>0</v>
      </c>
      <c r="AF49" s="26"/>
      <c r="AG49">
        <f t="shared" si="2"/>
        <v>37.635640716230711</v>
      </c>
      <c r="AI49" s="75">
        <f>PXIL!L49</f>
        <v>0</v>
      </c>
      <c r="AJ49" s="75">
        <f>PXIL!R49</f>
        <v>0</v>
      </c>
      <c r="AK49" s="75">
        <f>RTM_IEX!L49</f>
        <v>5.32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7.88</v>
      </c>
      <c r="H50">
        <f>PPCL_Spot!R50</f>
        <v>8.48</v>
      </c>
      <c r="I50">
        <f>Bawana_NG!R50</f>
        <v>5.82</v>
      </c>
      <c r="J50">
        <f>Bawana_RLNG!R50</f>
        <v>0</v>
      </c>
      <c r="K50">
        <f>Bawana_Spot!R50</f>
        <v>2.7297747338889344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7.74</v>
      </c>
      <c r="AB50" s="117">
        <f>-STOA!R50</f>
        <v>0</v>
      </c>
      <c r="AC50">
        <f t="shared" si="0"/>
        <v>0.28731801765822262</v>
      </c>
      <c r="AD50">
        <f t="shared" si="1"/>
        <v>32.36245671623071</v>
      </c>
      <c r="AE50">
        <f>'IDT-1'!D50</f>
        <v>0</v>
      </c>
      <c r="AF50" s="26"/>
      <c r="AG50">
        <f t="shared" si="2"/>
        <v>32.36245671623071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7.88</v>
      </c>
      <c r="H51">
        <f>PPCL_Spot!R51</f>
        <v>8.48</v>
      </c>
      <c r="I51">
        <f>Bawana_NG!R51</f>
        <v>5.82</v>
      </c>
      <c r="J51">
        <f>Bawana_RLNG!R51</f>
        <v>0</v>
      </c>
      <c r="K51">
        <f>Bawana_Spot!R51</f>
        <v>2.7297747338889344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7.74</v>
      </c>
      <c r="AB51" s="117">
        <f>-STOA!R51</f>
        <v>0</v>
      </c>
      <c r="AC51">
        <f t="shared" si="0"/>
        <v>0.28731801765822262</v>
      </c>
      <c r="AD51">
        <f t="shared" si="1"/>
        <v>32.36245671623071</v>
      </c>
      <c r="AE51">
        <f>'IDT-1'!D51</f>
        <v>0</v>
      </c>
      <c r="AF51" s="26"/>
      <c r="AG51">
        <f t="shared" si="2"/>
        <v>32.36245671623071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7.88</v>
      </c>
      <c r="H52">
        <f>PPCL_Spot!R52</f>
        <v>8.48</v>
      </c>
      <c r="I52">
        <f>Bawana_NG!R52</f>
        <v>5.82</v>
      </c>
      <c r="J52">
        <f>Bawana_RLNG!R52</f>
        <v>0</v>
      </c>
      <c r="K52">
        <f>Bawana_Spot!R52</f>
        <v>2.7297747338889344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7.74</v>
      </c>
      <c r="AB52" s="117">
        <f>-STOA!R52</f>
        <v>0</v>
      </c>
      <c r="AC52">
        <f t="shared" si="0"/>
        <v>0.28731801765822262</v>
      </c>
      <c r="AD52">
        <f t="shared" si="1"/>
        <v>32.36245671623071</v>
      </c>
      <c r="AE52">
        <f>'IDT-1'!D52</f>
        <v>0</v>
      </c>
      <c r="AF52" s="26"/>
      <c r="AG52">
        <f t="shared" si="2"/>
        <v>32.36245671623071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7.88</v>
      </c>
      <c r="H53">
        <f>PPCL_Spot!R53</f>
        <v>8.48</v>
      </c>
      <c r="I53">
        <f>Bawana_NG!R53</f>
        <v>5.82</v>
      </c>
      <c r="J53">
        <f>Bawana_RLNG!R53</f>
        <v>0</v>
      </c>
      <c r="K53">
        <f>Bawana_Spot!R53</f>
        <v>2.7297747338889344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7.74</v>
      </c>
      <c r="AB53" s="117">
        <f>-STOA!R53</f>
        <v>0</v>
      </c>
      <c r="AC53">
        <f t="shared" si="0"/>
        <v>0.28731801765822262</v>
      </c>
      <c r="AD53">
        <f t="shared" si="1"/>
        <v>32.36245671623071</v>
      </c>
      <c r="AE53">
        <f>'IDT-1'!D53</f>
        <v>0</v>
      </c>
      <c r="AF53" s="26"/>
      <c r="AG53">
        <f t="shared" si="2"/>
        <v>32.36245671623071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7.88</v>
      </c>
      <c r="H54">
        <f>PPCL_Spot!R54</f>
        <v>8.48</v>
      </c>
      <c r="I54">
        <f>Bawana_NG!R54</f>
        <v>5.82</v>
      </c>
      <c r="J54">
        <f>Bawana_RLNG!R54</f>
        <v>0</v>
      </c>
      <c r="K54">
        <f>Bawana_Spot!R54</f>
        <v>2.7297747338889344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7.74</v>
      </c>
      <c r="AB54" s="117">
        <f>-STOA!R54</f>
        <v>0</v>
      </c>
      <c r="AC54">
        <f t="shared" si="0"/>
        <v>0.3043900176582226</v>
      </c>
      <c r="AD54">
        <f t="shared" si="1"/>
        <v>34.285384716230709</v>
      </c>
      <c r="AE54">
        <f>'IDT-1'!D54</f>
        <v>0</v>
      </c>
      <c r="AF54" s="26"/>
      <c r="AG54">
        <f t="shared" si="2"/>
        <v>34.285384716230709</v>
      </c>
      <c r="AI54" s="75">
        <f>PXIL!L54</f>
        <v>0</v>
      </c>
      <c r="AJ54" s="75">
        <f>PXIL!R54</f>
        <v>0</v>
      </c>
      <c r="AK54" s="75">
        <f>RTM_IEX!L54</f>
        <v>1.94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7.88</v>
      </c>
      <c r="H55">
        <f>PPCL_Spot!R55</f>
        <v>8.48</v>
      </c>
      <c r="I55">
        <f>Bawana_NG!R55</f>
        <v>5.82</v>
      </c>
      <c r="J55">
        <f>Bawana_RLNG!R55</f>
        <v>0</v>
      </c>
      <c r="K55">
        <f>Bawana_Spot!R55</f>
        <v>2.7297747338889344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7.74</v>
      </c>
      <c r="AB55" s="117">
        <f>-STOA!R55</f>
        <v>0</v>
      </c>
      <c r="AC55">
        <f t="shared" si="0"/>
        <v>0.32991001765822264</v>
      </c>
      <c r="AD55">
        <f t="shared" si="1"/>
        <v>37.159864716230715</v>
      </c>
      <c r="AE55">
        <f>'IDT-1'!D55</f>
        <v>0</v>
      </c>
      <c r="AF55" s="26"/>
      <c r="AG55">
        <f t="shared" si="2"/>
        <v>37.159864716230715</v>
      </c>
      <c r="AI55" s="75">
        <f>PXIL!L55</f>
        <v>0</v>
      </c>
      <c r="AJ55" s="75">
        <f>PXIL!R55</f>
        <v>0</v>
      </c>
      <c r="AK55" s="75">
        <f>RTM_IEX!L55</f>
        <v>4.84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7.88</v>
      </c>
      <c r="H56">
        <f>PPCL_Spot!R56</f>
        <v>8.48</v>
      </c>
      <c r="I56">
        <f>Bawana_NG!R56</f>
        <v>5.82</v>
      </c>
      <c r="J56">
        <f>Bawana_RLNG!R56</f>
        <v>0</v>
      </c>
      <c r="K56">
        <f>Bawana_Spot!R56</f>
        <v>2.7297747338889344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7.74</v>
      </c>
      <c r="AB56" s="117">
        <f>-STOA!R56</f>
        <v>0</v>
      </c>
      <c r="AC56">
        <f t="shared" si="0"/>
        <v>0.28731801765822262</v>
      </c>
      <c r="AD56">
        <f t="shared" si="1"/>
        <v>32.36245671623071</v>
      </c>
      <c r="AE56">
        <f>'IDT-1'!D56</f>
        <v>0</v>
      </c>
      <c r="AF56" s="26"/>
      <c r="AG56">
        <f t="shared" si="2"/>
        <v>32.36245671623071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7.88</v>
      </c>
      <c r="H57">
        <f>PPCL_Spot!R57</f>
        <v>8.48</v>
      </c>
      <c r="I57">
        <f>Bawana_NG!R57</f>
        <v>5.82</v>
      </c>
      <c r="J57">
        <f>Bawana_RLNG!R57</f>
        <v>0</v>
      </c>
      <c r="K57">
        <f>Bawana_Spot!R57</f>
        <v>2.7297747338889344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7.74</v>
      </c>
      <c r="AB57" s="117">
        <f>-STOA!R57</f>
        <v>0</v>
      </c>
      <c r="AC57">
        <f t="shared" si="0"/>
        <v>0.29585401765822261</v>
      </c>
      <c r="AD57">
        <f t="shared" si="1"/>
        <v>33.32392071623071</v>
      </c>
      <c r="AE57">
        <f>'IDT-1'!D57</f>
        <v>0</v>
      </c>
      <c r="AF57" s="26"/>
      <c r="AG57">
        <f t="shared" si="2"/>
        <v>33.32392071623071</v>
      </c>
      <c r="AI57" s="75">
        <f>PXIL!L57</f>
        <v>0</v>
      </c>
      <c r="AJ57" s="75">
        <f>PXIL!R57</f>
        <v>0</v>
      </c>
      <c r="AK57" s="75">
        <f>RTM_IEX!L57</f>
        <v>0.97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7.88</v>
      </c>
      <c r="H58">
        <f>PPCL_Spot!R58</f>
        <v>8.48</v>
      </c>
      <c r="I58">
        <f>Bawana_NG!R58</f>
        <v>5.82</v>
      </c>
      <c r="J58">
        <f>Bawana_RLNG!R58</f>
        <v>0</v>
      </c>
      <c r="K58">
        <f>Bawana_Spot!R58</f>
        <v>2.7297747338889344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7.74</v>
      </c>
      <c r="AB58" s="117">
        <f>-STOA!R58</f>
        <v>0</v>
      </c>
      <c r="AC58">
        <f t="shared" si="0"/>
        <v>0.28731801765822262</v>
      </c>
      <c r="AD58">
        <f t="shared" si="1"/>
        <v>32.36245671623071</v>
      </c>
      <c r="AE58">
        <f>'IDT-1'!D58</f>
        <v>0</v>
      </c>
      <c r="AF58" s="26"/>
      <c r="AG58">
        <f t="shared" si="2"/>
        <v>32.36245671623071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7.88</v>
      </c>
      <c r="H59">
        <f>PPCL_Spot!R59</f>
        <v>8.48</v>
      </c>
      <c r="I59">
        <f>Bawana_NG!R59</f>
        <v>5.82</v>
      </c>
      <c r="J59">
        <f>Bawana_RLNG!R59</f>
        <v>0</v>
      </c>
      <c r="K59">
        <f>Bawana_Spot!R59</f>
        <v>2.7297747338889344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7.74</v>
      </c>
      <c r="AB59" s="117">
        <f>-STOA!R59</f>
        <v>0</v>
      </c>
      <c r="AC59">
        <f t="shared" si="0"/>
        <v>0.28731801765822262</v>
      </c>
      <c r="AD59">
        <f t="shared" si="1"/>
        <v>32.36245671623071</v>
      </c>
      <c r="AE59">
        <f>'IDT-1'!D59</f>
        <v>0</v>
      </c>
      <c r="AF59" s="26"/>
      <c r="AG59">
        <f t="shared" si="2"/>
        <v>32.36245671623071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7.88</v>
      </c>
      <c r="H60">
        <f>PPCL_Spot!R60</f>
        <v>8.48</v>
      </c>
      <c r="I60">
        <f>Bawana_NG!R60</f>
        <v>5.82</v>
      </c>
      <c r="J60">
        <f>Bawana_RLNG!R60</f>
        <v>0</v>
      </c>
      <c r="K60">
        <f>Bawana_Spot!R60</f>
        <v>2.7297747338889344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7.74</v>
      </c>
      <c r="AB60" s="117">
        <f>-STOA!R60</f>
        <v>0</v>
      </c>
      <c r="AC60">
        <f t="shared" si="0"/>
        <v>0.28731801765822262</v>
      </c>
      <c r="AD60">
        <f t="shared" si="1"/>
        <v>32.36245671623071</v>
      </c>
      <c r="AE60">
        <f>'IDT-1'!D60</f>
        <v>0</v>
      </c>
      <c r="AF60" s="26"/>
      <c r="AG60">
        <f t="shared" si="2"/>
        <v>32.36245671623071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7.88</v>
      </c>
      <c r="H61">
        <f>PPCL_Spot!R61</f>
        <v>8.48</v>
      </c>
      <c r="I61">
        <f>Bawana_NG!R61</f>
        <v>5.82</v>
      </c>
      <c r="J61">
        <f>Bawana_RLNG!R61</f>
        <v>0</v>
      </c>
      <c r="K61">
        <f>Bawana_Spot!R61</f>
        <v>2.7297747338889344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7.74</v>
      </c>
      <c r="AB61" s="117">
        <f>-STOA!R61</f>
        <v>0</v>
      </c>
      <c r="AC61">
        <f t="shared" si="0"/>
        <v>0.32568601765822264</v>
      </c>
      <c r="AD61">
        <f t="shared" si="1"/>
        <v>36.684088716230711</v>
      </c>
      <c r="AE61">
        <f>'IDT-1'!D61</f>
        <v>0</v>
      </c>
      <c r="AF61" s="26"/>
      <c r="AG61">
        <f t="shared" si="2"/>
        <v>36.684088716230711</v>
      </c>
      <c r="AI61" s="75">
        <f>PXIL!L61</f>
        <v>0</v>
      </c>
      <c r="AJ61" s="75">
        <f>PXIL!R61</f>
        <v>0</v>
      </c>
      <c r="AK61" s="75">
        <f>RTM_IEX!L61</f>
        <v>4.3600000000000003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7.88</v>
      </c>
      <c r="H62">
        <f>PPCL_Spot!R62</f>
        <v>8.48</v>
      </c>
      <c r="I62">
        <f>Bawana_NG!R62</f>
        <v>5.82</v>
      </c>
      <c r="J62">
        <f>Bawana_RLNG!R62</f>
        <v>0</v>
      </c>
      <c r="K62">
        <f>Bawana_Spot!R62</f>
        <v>2.7297747338889344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7.74</v>
      </c>
      <c r="AB62" s="117">
        <f>-STOA!R62</f>
        <v>0</v>
      </c>
      <c r="AC62">
        <f t="shared" si="0"/>
        <v>0.28731801765822262</v>
      </c>
      <c r="AD62">
        <f t="shared" si="1"/>
        <v>32.36245671623071</v>
      </c>
      <c r="AE62">
        <f>'IDT-1'!D62</f>
        <v>0</v>
      </c>
      <c r="AF62" s="26"/>
      <c r="AG62">
        <f t="shared" si="2"/>
        <v>32.36245671623071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7.88</v>
      </c>
      <c r="H63">
        <f>PPCL_Spot!R63</f>
        <v>8.48</v>
      </c>
      <c r="I63">
        <f>Bawana_NG!R63</f>
        <v>5.82</v>
      </c>
      <c r="J63">
        <f>Bawana_RLNG!R63</f>
        <v>0</v>
      </c>
      <c r="K63">
        <f>Bawana_Spot!R63</f>
        <v>2.73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7.74</v>
      </c>
      <c r="AB63" s="117">
        <f>-STOA!R63</f>
        <v>0</v>
      </c>
      <c r="AC63">
        <f t="shared" si="0"/>
        <v>0.28732000000000002</v>
      </c>
      <c r="AD63">
        <f t="shared" si="1"/>
        <v>32.362679999999997</v>
      </c>
      <c r="AE63">
        <f>'IDT-1'!D63</f>
        <v>0</v>
      </c>
      <c r="AF63" s="26"/>
      <c r="AG63">
        <f t="shared" si="2"/>
        <v>32.362679999999997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7.88</v>
      </c>
      <c r="H64">
        <f>PPCL_Spot!R64</f>
        <v>8.48</v>
      </c>
      <c r="I64">
        <f>Bawana_NG!R64</f>
        <v>5.82</v>
      </c>
      <c r="J64">
        <f>Bawana_RLNG!R64</f>
        <v>0</v>
      </c>
      <c r="K64">
        <f>Bawana_Spot!R64</f>
        <v>2.73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7.74</v>
      </c>
      <c r="AB64" s="117">
        <f>-STOA!R64</f>
        <v>0</v>
      </c>
      <c r="AC64">
        <f t="shared" si="0"/>
        <v>0.28732000000000002</v>
      </c>
      <c r="AD64">
        <f t="shared" si="1"/>
        <v>32.362679999999997</v>
      </c>
      <c r="AE64">
        <f>'IDT-1'!D64</f>
        <v>0</v>
      </c>
      <c r="AF64" s="26"/>
      <c r="AG64">
        <f t="shared" si="2"/>
        <v>32.362679999999997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7.88</v>
      </c>
      <c r="H65">
        <f>PPCL_Spot!R65</f>
        <v>8.48</v>
      </c>
      <c r="I65">
        <f>Bawana_NG!R65</f>
        <v>5.82</v>
      </c>
      <c r="J65">
        <f>Bawana_RLNG!R65</f>
        <v>0</v>
      </c>
      <c r="K65">
        <f>Bawana_Spot!R65</f>
        <v>2.73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7.74</v>
      </c>
      <c r="AB65" s="117">
        <f>-STOA!R65</f>
        <v>0</v>
      </c>
      <c r="AC65">
        <f t="shared" si="0"/>
        <v>0.28732000000000002</v>
      </c>
      <c r="AD65">
        <f t="shared" si="1"/>
        <v>32.362679999999997</v>
      </c>
      <c r="AE65">
        <f>'IDT-1'!D65</f>
        <v>0</v>
      </c>
      <c r="AF65" s="26"/>
      <c r="AG65">
        <f t="shared" si="2"/>
        <v>32.362679999999997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7.88</v>
      </c>
      <c r="H66">
        <f>PPCL_Spot!R66</f>
        <v>8.48</v>
      </c>
      <c r="I66">
        <f>Bawana_NG!R66</f>
        <v>5.82</v>
      </c>
      <c r="J66">
        <f>Bawana_RLNG!R66</f>
        <v>0</v>
      </c>
      <c r="K66">
        <f>Bawana_Spot!R66</f>
        <v>2.73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7.74</v>
      </c>
      <c r="AB66" s="117">
        <f>-STOA!R66</f>
        <v>0</v>
      </c>
      <c r="AC66">
        <f t="shared" si="0"/>
        <v>0.28732000000000002</v>
      </c>
      <c r="AD66">
        <f t="shared" si="1"/>
        <v>32.362679999999997</v>
      </c>
      <c r="AE66">
        <f>'IDT-1'!D66</f>
        <v>0</v>
      </c>
      <c r="AF66" s="26"/>
      <c r="AG66">
        <f t="shared" si="2"/>
        <v>32.362679999999997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7.88</v>
      </c>
      <c r="H67">
        <f>PPCL_Spot!R67</f>
        <v>8.48</v>
      </c>
      <c r="I67">
        <f>Bawana_NG!R67</f>
        <v>5.82</v>
      </c>
      <c r="J67">
        <f>Bawana_RLNG!R67</f>
        <v>0</v>
      </c>
      <c r="K67">
        <f>Bawana_Spot!R67</f>
        <v>2.73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7.74</v>
      </c>
      <c r="AB67" s="117">
        <f>-STOA!R67</f>
        <v>0</v>
      </c>
      <c r="AC67">
        <f t="shared" si="0"/>
        <v>0.32480800000000004</v>
      </c>
      <c r="AD67">
        <f t="shared" si="1"/>
        <v>36.585191999999999</v>
      </c>
      <c r="AE67">
        <f>'IDT-1'!D67</f>
        <v>0</v>
      </c>
      <c r="AF67" s="26"/>
      <c r="AG67">
        <f t="shared" si="2"/>
        <v>36.585191999999999</v>
      </c>
      <c r="AI67" s="75">
        <f>PXIL!L67</f>
        <v>0</v>
      </c>
      <c r="AJ67" s="75">
        <f>PXIL!R67</f>
        <v>0</v>
      </c>
      <c r="AK67" s="75">
        <f>RTM_IEX!L67</f>
        <v>4.26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7.88</v>
      </c>
      <c r="H68">
        <f>PPCL_Spot!R68</f>
        <v>8.48</v>
      </c>
      <c r="I68">
        <f>Bawana_NG!R68</f>
        <v>5.82</v>
      </c>
      <c r="J68">
        <f>Bawana_RLNG!R68</f>
        <v>0</v>
      </c>
      <c r="K68">
        <f>Bawana_Spot!R68</f>
        <v>2.73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7.74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0.30507625504439068</v>
      </c>
      <c r="AD68">
        <f t="shared" ref="AD68:AD98" si="4">SUM(B68:AB68,AI68:AR68)-AC68</f>
        <v>30.344923744955608</v>
      </c>
      <c r="AE68">
        <f>'IDT-1'!D68</f>
        <v>0</v>
      </c>
      <c r="AF68" s="26"/>
      <c r="AG68">
        <f t="shared" ref="AG68:AG98" si="5">SUM(AD68:AF68)</f>
        <v>30.344923744955608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-2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7.88</v>
      </c>
      <c r="H69">
        <f>PPCL_Spot!R69</f>
        <v>6.9999999999999982</v>
      </c>
      <c r="I69">
        <f>Bawana_NG!R69</f>
        <v>5.82</v>
      </c>
      <c r="J69">
        <f>Bawana_RLNG!R69</f>
        <v>0</v>
      </c>
      <c r="K69">
        <f>Bawana_Spot!R69</f>
        <v>2.73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7.74</v>
      </c>
      <c r="AB69" s="117">
        <f>-STOA!R69</f>
        <v>0</v>
      </c>
      <c r="AC69">
        <f t="shared" si="3"/>
        <v>0.27429600000000004</v>
      </c>
      <c r="AD69">
        <f t="shared" si="4"/>
        <v>30.895704000000002</v>
      </c>
      <c r="AE69">
        <f>'IDT-1'!D69</f>
        <v>0</v>
      </c>
      <c r="AF69" s="26"/>
      <c r="AG69">
        <f t="shared" si="5"/>
        <v>30.895704000000002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7.88</v>
      </c>
      <c r="H70">
        <f>PPCL_Spot!R70</f>
        <v>6.9999999999999982</v>
      </c>
      <c r="I70">
        <f>Bawana_NG!R70</f>
        <v>5.82</v>
      </c>
      <c r="J70">
        <f>Bawana_RLNG!R70</f>
        <v>0</v>
      </c>
      <c r="K70">
        <f>Bawana_Spot!R70</f>
        <v>2.73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7.74</v>
      </c>
      <c r="AB70" s="117">
        <f>-STOA!R70</f>
        <v>0</v>
      </c>
      <c r="AC70">
        <f t="shared" si="3"/>
        <v>0.27429600000000004</v>
      </c>
      <c r="AD70">
        <f t="shared" si="4"/>
        <v>30.895704000000002</v>
      </c>
      <c r="AE70">
        <f>'IDT-1'!D70</f>
        <v>0</v>
      </c>
      <c r="AF70" s="26"/>
      <c r="AG70">
        <f t="shared" si="5"/>
        <v>30.895704000000002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7.88</v>
      </c>
      <c r="H71">
        <f>PPCL_Spot!R71</f>
        <v>5.9999999999999991</v>
      </c>
      <c r="I71">
        <f>Bawana_NG!R71</f>
        <v>5.82</v>
      </c>
      <c r="J71">
        <f>Bawana_RLNG!R71</f>
        <v>0</v>
      </c>
      <c r="K71">
        <f>Bawana_Spot!R71</f>
        <v>2.72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7.74</v>
      </c>
      <c r="AB71" s="117">
        <f>-STOA!R71</f>
        <v>0</v>
      </c>
      <c r="AC71">
        <f t="shared" si="3"/>
        <v>0.26540799999999998</v>
      </c>
      <c r="AD71">
        <f t="shared" si="4"/>
        <v>29.894591999999996</v>
      </c>
      <c r="AE71">
        <f>'IDT-1'!D71</f>
        <v>0</v>
      </c>
      <c r="AF71" s="26"/>
      <c r="AG71">
        <f t="shared" si="5"/>
        <v>29.894591999999996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7.88</v>
      </c>
      <c r="H72">
        <f>PPCL_Spot!R72</f>
        <v>5.9999999999999991</v>
      </c>
      <c r="I72">
        <f>Bawana_NG!R72</f>
        <v>5.82</v>
      </c>
      <c r="J72">
        <f>Bawana_RLNG!R72</f>
        <v>0</v>
      </c>
      <c r="K72">
        <f>Bawana_Spot!R72</f>
        <v>2.72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7.74</v>
      </c>
      <c r="AB72" s="117">
        <f>-STOA!R72</f>
        <v>0</v>
      </c>
      <c r="AC72">
        <f t="shared" si="3"/>
        <v>0.26540799999999998</v>
      </c>
      <c r="AD72">
        <f t="shared" si="4"/>
        <v>29.894591999999996</v>
      </c>
      <c r="AE72">
        <f>'IDT-1'!D72</f>
        <v>0</v>
      </c>
      <c r="AF72" s="26"/>
      <c r="AG72">
        <f t="shared" si="5"/>
        <v>29.894591999999996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7.88</v>
      </c>
      <c r="H73">
        <f>PPCL_Spot!R73</f>
        <v>8.48</v>
      </c>
      <c r="I73">
        <f>Bawana_NG!R73</f>
        <v>5.82</v>
      </c>
      <c r="J73">
        <f>Bawana_RLNG!R73</f>
        <v>0</v>
      </c>
      <c r="K73">
        <f>Bawana_Spot!R73</f>
        <v>2.7199062101306852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7.74</v>
      </c>
      <c r="AB73" s="117">
        <f>-STOA!R73</f>
        <v>0</v>
      </c>
      <c r="AC73">
        <f t="shared" si="3"/>
        <v>0.29215917464915003</v>
      </c>
      <c r="AD73">
        <f t="shared" si="4"/>
        <v>32.907747035481535</v>
      </c>
      <c r="AE73">
        <f>'IDT-1'!D73</f>
        <v>0</v>
      </c>
      <c r="AF73" s="26"/>
      <c r="AG73">
        <f t="shared" si="5"/>
        <v>32.907747035481535</v>
      </c>
      <c r="AI73" s="75">
        <f>PXIL!L73</f>
        <v>0</v>
      </c>
      <c r="AJ73" s="75">
        <f>PXIL!R73</f>
        <v>0</v>
      </c>
      <c r="AK73" s="75">
        <f>RTM_IEX!L73</f>
        <v>0.56000000000000005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7.88</v>
      </c>
      <c r="H74">
        <f>PPCL_Spot!R74</f>
        <v>0.99999999999999978</v>
      </c>
      <c r="I74">
        <f>Bawana_NG!R74</f>
        <v>5.82</v>
      </c>
      <c r="J74">
        <f>Bawana_RLNG!R74</f>
        <v>0</v>
      </c>
      <c r="K74">
        <f>Bawana_Spot!R74</f>
        <v>2.7199062101306852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7.74</v>
      </c>
      <c r="AB74" s="117">
        <f>-STOA!R74</f>
        <v>0</v>
      </c>
      <c r="AC74">
        <f t="shared" si="3"/>
        <v>0.25691968473793131</v>
      </c>
      <c r="AD74">
        <f t="shared" si="4"/>
        <v>20.902986525392755</v>
      </c>
      <c r="AE74">
        <f>'IDT-1'!D74</f>
        <v>0</v>
      </c>
      <c r="AF74" s="26"/>
      <c r="AG74">
        <f t="shared" si="5"/>
        <v>20.902986525392755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-4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7.88</v>
      </c>
      <c r="H75">
        <f>PPCL_Spot!R75</f>
        <v>3.9999999999999991</v>
      </c>
      <c r="I75">
        <f>Bawana_NG!R75</f>
        <v>5.82</v>
      </c>
      <c r="J75">
        <f>Bawana_RLNG!R75</f>
        <v>0</v>
      </c>
      <c r="K75">
        <f>Bawana_Spot!R75</f>
        <v>2.7199062101306852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7.74</v>
      </c>
      <c r="AB75" s="117">
        <f>-STOA!R75</f>
        <v>0</v>
      </c>
      <c r="AC75">
        <f t="shared" si="3"/>
        <v>0.26556342969354069</v>
      </c>
      <c r="AD75">
        <f t="shared" si="4"/>
        <v>25.894342780437146</v>
      </c>
      <c r="AE75">
        <f>'IDT-1'!D75</f>
        <v>0</v>
      </c>
      <c r="AF75" s="26"/>
      <c r="AG75">
        <f t="shared" si="5"/>
        <v>25.894342780437146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-2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7.88</v>
      </c>
      <c r="H76">
        <f>PPCL_Spot!R76</f>
        <v>2.9999999999999996</v>
      </c>
      <c r="I76">
        <f>Bawana_NG!R76</f>
        <v>5.82</v>
      </c>
      <c r="J76">
        <f>Bawana_RLNG!R76</f>
        <v>0</v>
      </c>
      <c r="K76">
        <f>Bawana_Spot!R76</f>
        <v>2.7199062101306852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7.74</v>
      </c>
      <c r="AB76" s="117">
        <f>-STOA!R76</f>
        <v>0</v>
      </c>
      <c r="AC76">
        <f t="shared" si="3"/>
        <v>0.26564155721573601</v>
      </c>
      <c r="AD76">
        <f t="shared" si="4"/>
        <v>23.894264652914948</v>
      </c>
      <c r="AE76">
        <f>'IDT-1'!D76</f>
        <v>0</v>
      </c>
      <c r="AF76" s="26"/>
      <c r="AG76">
        <f t="shared" si="5"/>
        <v>23.894264652914948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-3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7.88</v>
      </c>
      <c r="H77">
        <f>PPCL_Spot!R77</f>
        <v>1.9999999999999996</v>
      </c>
      <c r="I77">
        <f>Bawana_NG!R77</f>
        <v>5.82</v>
      </c>
      <c r="J77">
        <f>Bawana_RLNG!R77</f>
        <v>0</v>
      </c>
      <c r="K77">
        <f>Bawana_Spot!R77</f>
        <v>2.73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7.74</v>
      </c>
      <c r="AB77" s="117">
        <f>-STOA!R77</f>
        <v>0</v>
      </c>
      <c r="AC77">
        <f t="shared" si="3"/>
        <v>0.26580851008878131</v>
      </c>
      <c r="AD77">
        <f t="shared" si="4"/>
        <v>21.90419148991122</v>
      </c>
      <c r="AE77">
        <f>'IDT-1'!D77</f>
        <v>0</v>
      </c>
      <c r="AF77" s="26"/>
      <c r="AG77">
        <f t="shared" si="5"/>
        <v>21.90419148991122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-4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7.88</v>
      </c>
      <c r="H78">
        <f>PPCL_Spot!R78</f>
        <v>1.9999999999999996</v>
      </c>
      <c r="I78">
        <f>Bawana_NG!R78</f>
        <v>5.82</v>
      </c>
      <c r="J78">
        <f>Bawana_RLNG!R78</f>
        <v>0</v>
      </c>
      <c r="K78">
        <f>Bawana_Spot!R78</f>
        <v>2.7300000000000004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7.74</v>
      </c>
      <c r="AB78" s="117">
        <f>-STOA!R78</f>
        <v>0</v>
      </c>
      <c r="AC78">
        <f t="shared" si="3"/>
        <v>0.26580851008878131</v>
      </c>
      <c r="AD78">
        <f t="shared" si="4"/>
        <v>21.90419148991122</v>
      </c>
      <c r="AE78">
        <f>'IDT-1'!D78</f>
        <v>0</v>
      </c>
      <c r="AF78" s="26"/>
      <c r="AG78">
        <f t="shared" si="5"/>
        <v>21.90419148991122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-4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7.88</v>
      </c>
      <c r="H79">
        <f>PPCL_Spot!R79</f>
        <v>5.9999999999999991</v>
      </c>
      <c r="I79">
        <f>Bawana_NG!R79</f>
        <v>5.82</v>
      </c>
      <c r="J79">
        <f>Bawana_RLNG!R79</f>
        <v>0</v>
      </c>
      <c r="K79">
        <f>Bawana_Spot!R79</f>
        <v>2.73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7.74</v>
      </c>
      <c r="AB79" s="117">
        <f>-STOA!R79</f>
        <v>0</v>
      </c>
      <c r="AC79">
        <f t="shared" si="3"/>
        <v>0.26549600000000001</v>
      </c>
      <c r="AD79">
        <f t="shared" si="4"/>
        <v>29.904504000000003</v>
      </c>
      <c r="AE79">
        <f>'IDT-1'!D79</f>
        <v>0</v>
      </c>
      <c r="AF79" s="26"/>
      <c r="AG79">
        <f t="shared" si="5"/>
        <v>29.904504000000003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7.88</v>
      </c>
      <c r="H80">
        <f>PPCL_Spot!R80</f>
        <v>0.99999999999999978</v>
      </c>
      <c r="I80">
        <f>Bawana_NG!R80</f>
        <v>5.82</v>
      </c>
      <c r="J80">
        <f>Bawana_RLNG!R80</f>
        <v>0</v>
      </c>
      <c r="K80">
        <f>Bawana_Spot!R80</f>
        <v>2.73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7.74</v>
      </c>
      <c r="AB80" s="117">
        <f>-STOA!R80</f>
        <v>0</v>
      </c>
      <c r="AC80">
        <f t="shared" si="3"/>
        <v>0.24813038256658598</v>
      </c>
      <c r="AD80">
        <f t="shared" si="4"/>
        <v>21.921869617433416</v>
      </c>
      <c r="AE80">
        <f>'IDT-1'!D80</f>
        <v>0</v>
      </c>
      <c r="AF80" s="26"/>
      <c r="AG80">
        <f t="shared" si="5"/>
        <v>21.921869617433416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-3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7.88</v>
      </c>
      <c r="H81">
        <f>PPCL_Spot!R81</f>
        <v>2.9999999999999996</v>
      </c>
      <c r="I81">
        <f>Bawana_NG!R81</f>
        <v>5.82</v>
      </c>
      <c r="J81">
        <f>Bawana_RLNG!R81</f>
        <v>0</v>
      </c>
      <c r="K81">
        <f>Bawana_Spot!R81</f>
        <v>2.73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7.74</v>
      </c>
      <c r="AB81" s="117">
        <f>-STOA!R81</f>
        <v>0</v>
      </c>
      <c r="AC81">
        <f t="shared" si="3"/>
        <v>0.26573038256658599</v>
      </c>
      <c r="AD81">
        <f t="shared" si="4"/>
        <v>23.904269617433414</v>
      </c>
      <c r="AE81">
        <f>'IDT-1'!D81</f>
        <v>0</v>
      </c>
      <c r="AF81" s="26"/>
      <c r="AG81">
        <f t="shared" si="5"/>
        <v>23.904269617433414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-3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7.88</v>
      </c>
      <c r="H82">
        <f>PPCL_Spot!R82</f>
        <v>2.9999999999999996</v>
      </c>
      <c r="I82">
        <f>Bawana_NG!R82</f>
        <v>5.82</v>
      </c>
      <c r="J82">
        <f>Bawana_RLNG!R82</f>
        <v>0</v>
      </c>
      <c r="K82">
        <f>Bawana_Spot!R82</f>
        <v>2.73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7.74</v>
      </c>
      <c r="AB82" s="117">
        <f>-STOA!R82</f>
        <v>0</v>
      </c>
      <c r="AC82">
        <f t="shared" si="3"/>
        <v>0.26573038256658599</v>
      </c>
      <c r="AD82">
        <f t="shared" si="4"/>
        <v>23.904269617433414</v>
      </c>
      <c r="AE82">
        <f>'IDT-1'!D82</f>
        <v>0</v>
      </c>
      <c r="AF82" s="26"/>
      <c r="AG82">
        <f t="shared" si="5"/>
        <v>23.904269617433414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-3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7.88</v>
      </c>
      <c r="H83">
        <f>PPCL_Spot!R83</f>
        <v>2.9999999999999996</v>
      </c>
      <c r="I83">
        <f>Bawana_NG!R83</f>
        <v>5.82</v>
      </c>
      <c r="J83">
        <f>Bawana_RLNG!R83</f>
        <v>0</v>
      </c>
      <c r="K83">
        <f>Bawana_Spot!R83</f>
        <v>2.73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7.74</v>
      </c>
      <c r="AB83" s="117">
        <f>-STOA!R83</f>
        <v>0</v>
      </c>
      <c r="AC83">
        <f t="shared" si="3"/>
        <v>0.26573038256658599</v>
      </c>
      <c r="AD83">
        <f t="shared" si="4"/>
        <v>23.904269617433414</v>
      </c>
      <c r="AE83">
        <f>'IDT-1'!D83</f>
        <v>0</v>
      </c>
      <c r="AF83" s="26"/>
      <c r="AG83">
        <f t="shared" si="5"/>
        <v>23.904269617433414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-3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7.88</v>
      </c>
      <c r="H84">
        <f>PPCL_Spot!R84</f>
        <v>2.9999999999999996</v>
      </c>
      <c r="I84">
        <f>Bawana_NG!R84</f>
        <v>5.82</v>
      </c>
      <c r="J84">
        <f>Bawana_RLNG!R84</f>
        <v>0</v>
      </c>
      <c r="K84">
        <f>Bawana_Spot!R84</f>
        <v>2.73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7.74</v>
      </c>
      <c r="AB84" s="117">
        <f>-STOA!R84</f>
        <v>0</v>
      </c>
      <c r="AC84">
        <f t="shared" si="3"/>
        <v>0.26573038256658599</v>
      </c>
      <c r="AD84">
        <f t="shared" si="4"/>
        <v>23.904269617433414</v>
      </c>
      <c r="AE84">
        <f>'IDT-1'!D84</f>
        <v>0</v>
      </c>
      <c r="AF84" s="26"/>
      <c r="AG84">
        <f t="shared" si="5"/>
        <v>23.904269617433414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-3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7.88</v>
      </c>
      <c r="H85">
        <f>PPCL_Spot!R85</f>
        <v>5.9999999999999991</v>
      </c>
      <c r="I85">
        <f>Bawana_NG!R85</f>
        <v>5.82</v>
      </c>
      <c r="J85">
        <f>Bawana_RLNG!R85</f>
        <v>0</v>
      </c>
      <c r="K85">
        <f>Bawana_Spot!R85</f>
        <v>2.6400910376219868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7.74</v>
      </c>
      <c r="AB85" s="117">
        <f>-STOA!R85</f>
        <v>0</v>
      </c>
      <c r="AC85">
        <f t="shared" si="3"/>
        <v>0.26620080113107347</v>
      </c>
      <c r="AD85">
        <f t="shared" si="4"/>
        <v>29.983890236490911</v>
      </c>
      <c r="AE85">
        <f>'IDT-1'!D85</f>
        <v>0</v>
      </c>
      <c r="AF85" s="26"/>
      <c r="AG85">
        <f t="shared" si="5"/>
        <v>29.983890236490911</v>
      </c>
      <c r="AI85" s="75">
        <f>PXIL!L85</f>
        <v>0</v>
      </c>
      <c r="AJ85" s="75">
        <f>PXIL!R85</f>
        <v>0</v>
      </c>
      <c r="AK85" s="75">
        <f>RTM_IEX!L85</f>
        <v>0.17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7.88</v>
      </c>
      <c r="H86">
        <f>PPCL_Spot!R86</f>
        <v>0.99999999999999978</v>
      </c>
      <c r="I86">
        <f>Bawana_NG!R86</f>
        <v>5.82</v>
      </c>
      <c r="J86">
        <f>Bawana_RLNG!R86</f>
        <v>0</v>
      </c>
      <c r="K86">
        <f>Bawana_Spot!R86</f>
        <v>2.6400910376219868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7.74</v>
      </c>
      <c r="AB86" s="117">
        <f>-STOA!R86</f>
        <v>0</v>
      </c>
      <c r="AC86">
        <f t="shared" si="3"/>
        <v>0.24733918369765942</v>
      </c>
      <c r="AD86">
        <f t="shared" si="4"/>
        <v>21.832751853924325</v>
      </c>
      <c r="AE86">
        <f>'IDT-1'!D86</f>
        <v>0</v>
      </c>
      <c r="AF86" s="26"/>
      <c r="AG86">
        <f t="shared" si="5"/>
        <v>21.832751853924325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-3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7.88</v>
      </c>
      <c r="H87">
        <f>PPCL_Spot!R87</f>
        <v>2.9999999999999996</v>
      </c>
      <c r="I87">
        <f>Bawana_NG!R87</f>
        <v>5.82</v>
      </c>
      <c r="J87">
        <f>Bawana_RLNG!R87</f>
        <v>0</v>
      </c>
      <c r="K87">
        <f>Bawana_Spot!R87</f>
        <v>2.73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7.74</v>
      </c>
      <c r="AB87" s="117">
        <f>-STOA!R87</f>
        <v>0</v>
      </c>
      <c r="AC87">
        <f t="shared" si="3"/>
        <v>0.26573038256658599</v>
      </c>
      <c r="AD87">
        <f t="shared" si="4"/>
        <v>23.904269617433414</v>
      </c>
      <c r="AE87">
        <f>'IDT-1'!D87</f>
        <v>0</v>
      </c>
      <c r="AF87" s="26"/>
      <c r="AG87">
        <f t="shared" si="5"/>
        <v>23.904269617433414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-3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7.88</v>
      </c>
      <c r="H88">
        <f>PPCL_Spot!R88</f>
        <v>2.9999999999999996</v>
      </c>
      <c r="I88">
        <f>Bawana_NG!R88</f>
        <v>5.82</v>
      </c>
      <c r="J88">
        <f>Bawana_RLNG!R88</f>
        <v>0</v>
      </c>
      <c r="K88">
        <f>Bawana_Spot!R88</f>
        <v>2.6600917273009417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7.74</v>
      </c>
      <c r="AB88" s="117">
        <f>-STOA!R88</f>
        <v>0</v>
      </c>
      <c r="AC88">
        <f t="shared" si="3"/>
        <v>0.26511518976683424</v>
      </c>
      <c r="AD88">
        <f t="shared" si="4"/>
        <v>23.834976537534107</v>
      </c>
      <c r="AE88">
        <f>'IDT-1'!D88</f>
        <v>0</v>
      </c>
      <c r="AF88" s="26"/>
      <c r="AG88">
        <f t="shared" si="5"/>
        <v>23.834976537534107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-3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7.88</v>
      </c>
      <c r="H89">
        <f>PPCL_Spot!R89</f>
        <v>2.9999999999999996</v>
      </c>
      <c r="I89">
        <f>Bawana_NG!R89</f>
        <v>5.82</v>
      </c>
      <c r="J89">
        <f>Bawana_RLNG!R89</f>
        <v>0</v>
      </c>
      <c r="K89">
        <f>Bawana_Spot!R89</f>
        <v>2.3199999999999998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7.74</v>
      </c>
      <c r="AB89" s="117">
        <f>-STOA!R89</f>
        <v>0</v>
      </c>
      <c r="AC89">
        <f t="shared" si="3"/>
        <v>0.26212238256658593</v>
      </c>
      <c r="AD89">
        <f t="shared" si="4"/>
        <v>23.497877617433414</v>
      </c>
      <c r="AE89">
        <f>'IDT-1'!D89</f>
        <v>0</v>
      </c>
      <c r="AF89" s="26"/>
      <c r="AG89">
        <f t="shared" si="5"/>
        <v>23.497877617433414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-3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7.88</v>
      </c>
      <c r="H90">
        <f>PPCL_Spot!R90</f>
        <v>2.9999999999999996</v>
      </c>
      <c r="I90">
        <f>Bawana_NG!R90</f>
        <v>5.82</v>
      </c>
      <c r="J90">
        <f>Bawana_RLNG!R90</f>
        <v>0</v>
      </c>
      <c r="K90">
        <f>Bawana_Spot!R90</f>
        <v>2.3199999999999998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7.74</v>
      </c>
      <c r="AB90" s="117">
        <f>-STOA!R90</f>
        <v>0</v>
      </c>
      <c r="AC90">
        <f t="shared" si="3"/>
        <v>0.26212238256658593</v>
      </c>
      <c r="AD90">
        <f t="shared" si="4"/>
        <v>23.497877617433414</v>
      </c>
      <c r="AE90">
        <f>'IDT-1'!D90</f>
        <v>0</v>
      </c>
      <c r="AF90" s="26"/>
      <c r="AG90">
        <f t="shared" si="5"/>
        <v>23.497877617433414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-3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7.88</v>
      </c>
      <c r="H91">
        <f>PPCL_Spot!R91</f>
        <v>8.48</v>
      </c>
      <c r="I91">
        <f>Bawana_NG!R91</f>
        <v>5.82</v>
      </c>
      <c r="J91">
        <f>Bawana_RLNG!R91</f>
        <v>0</v>
      </c>
      <c r="K91">
        <f>Bawana_Spot!R91</f>
        <v>2.3199999999999998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5.81</v>
      </c>
      <c r="AB91" s="117">
        <f>-STOA!R91</f>
        <v>0</v>
      </c>
      <c r="AC91">
        <f t="shared" si="3"/>
        <v>0.26672800000000002</v>
      </c>
      <c r="AD91">
        <f t="shared" si="4"/>
        <v>30.043271999999998</v>
      </c>
      <c r="AE91">
        <f>'IDT-1'!D91</f>
        <v>0</v>
      </c>
      <c r="AF91" s="26"/>
      <c r="AG91">
        <f t="shared" si="5"/>
        <v>30.043271999999998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7.88</v>
      </c>
      <c r="H92">
        <f>PPCL_Spot!R92</f>
        <v>1.9999999999999996</v>
      </c>
      <c r="I92">
        <f>Bawana_NG!R92</f>
        <v>5.82</v>
      </c>
      <c r="J92">
        <f>Bawana_RLNG!R92</f>
        <v>0</v>
      </c>
      <c r="K92">
        <f>Bawana_Spot!R92</f>
        <v>2.3199999999999998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5.81</v>
      </c>
      <c r="AB92" s="117">
        <f>-STOA!R92</f>
        <v>0</v>
      </c>
      <c r="AC92">
        <f t="shared" si="3"/>
        <v>0.23633838256658596</v>
      </c>
      <c r="AD92">
        <f t="shared" si="4"/>
        <v>20.593661617433412</v>
      </c>
      <c r="AE92">
        <f>'IDT-1'!D92</f>
        <v>0</v>
      </c>
      <c r="AF92" s="26"/>
      <c r="AG92">
        <f t="shared" si="5"/>
        <v>20.593661617433412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-3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7.88</v>
      </c>
      <c r="H93">
        <f>PPCL_Spot!R93</f>
        <v>4</v>
      </c>
      <c r="I93">
        <f>Bawana_NG!R93</f>
        <v>5.82</v>
      </c>
      <c r="J93">
        <f>Bawana_RLNG!R93</f>
        <v>0</v>
      </c>
      <c r="K93">
        <f>Bawana_Spot!R93</f>
        <v>2.19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5.81</v>
      </c>
      <c r="AB93" s="117">
        <f>-STOA!R93</f>
        <v>0</v>
      </c>
      <c r="AC93">
        <f t="shared" si="3"/>
        <v>0.22616</v>
      </c>
      <c r="AD93">
        <f t="shared" si="4"/>
        <v>25.473839999999999</v>
      </c>
      <c r="AE93">
        <f>'IDT-1'!D93</f>
        <v>0</v>
      </c>
      <c r="AF93" s="26"/>
      <c r="AG93">
        <f t="shared" si="5"/>
        <v>25.473839999999999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7.88</v>
      </c>
      <c r="H94">
        <f>PPCL_Spot!R94</f>
        <v>4</v>
      </c>
      <c r="I94">
        <f>Bawana_NG!R94</f>
        <v>5.82</v>
      </c>
      <c r="J94">
        <f>Bawana_RLNG!R94</f>
        <v>0</v>
      </c>
      <c r="K94">
        <f>Bawana_Spot!R94</f>
        <v>2.19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5.81</v>
      </c>
      <c r="AB94" s="117">
        <f>-STOA!R94</f>
        <v>0</v>
      </c>
      <c r="AC94">
        <f t="shared" si="3"/>
        <v>0.22616</v>
      </c>
      <c r="AD94">
        <f t="shared" si="4"/>
        <v>25.473839999999999</v>
      </c>
      <c r="AE94">
        <f>'IDT-1'!D94</f>
        <v>0</v>
      </c>
      <c r="AF94" s="26"/>
      <c r="AG94">
        <f t="shared" si="5"/>
        <v>25.473839999999999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7.88</v>
      </c>
      <c r="H95">
        <f>PPCL_Spot!R95</f>
        <v>4</v>
      </c>
      <c r="I95">
        <f>Bawana_NG!R95</f>
        <v>5.82</v>
      </c>
      <c r="J95">
        <f>Bawana_RLNG!R95</f>
        <v>0</v>
      </c>
      <c r="K95">
        <f>Bawana_Spot!R95</f>
        <v>2.19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5.81</v>
      </c>
      <c r="AB95" s="117">
        <f>-STOA!R95</f>
        <v>0</v>
      </c>
      <c r="AC95">
        <f t="shared" si="3"/>
        <v>0.22616</v>
      </c>
      <c r="AD95">
        <f t="shared" si="4"/>
        <v>25.473839999999999</v>
      </c>
      <c r="AE95">
        <f>'IDT-1'!D95</f>
        <v>0</v>
      </c>
      <c r="AF95" s="26"/>
      <c r="AG95">
        <f t="shared" si="5"/>
        <v>25.473839999999999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7.88</v>
      </c>
      <c r="H96">
        <f>PPCL_Spot!R96</f>
        <v>4</v>
      </c>
      <c r="I96">
        <f>Bawana_NG!R96</f>
        <v>5.82</v>
      </c>
      <c r="J96">
        <f>Bawana_RLNG!R96</f>
        <v>0</v>
      </c>
      <c r="K96">
        <f>Bawana_Spot!R96</f>
        <v>2.19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5.81</v>
      </c>
      <c r="AB96" s="117">
        <f>-STOA!R96</f>
        <v>0</v>
      </c>
      <c r="AC96">
        <f t="shared" si="3"/>
        <v>0.22616</v>
      </c>
      <c r="AD96">
        <f t="shared" si="4"/>
        <v>25.473839999999999</v>
      </c>
      <c r="AE96">
        <f>'IDT-1'!D96</f>
        <v>0</v>
      </c>
      <c r="AF96" s="26"/>
      <c r="AG96">
        <f t="shared" si="5"/>
        <v>25.473839999999999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7.88</v>
      </c>
      <c r="H97">
        <f>PPCL_Spot!R97</f>
        <v>7</v>
      </c>
      <c r="I97">
        <f>Bawana_NG!R97</f>
        <v>5.82</v>
      </c>
      <c r="J97">
        <f>Bawana_RLNG!R97</f>
        <v>0</v>
      </c>
      <c r="K97">
        <f>Bawana_Spot!R97</f>
        <v>2.19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5.81</v>
      </c>
      <c r="AB97" s="117">
        <f>-STOA!R97</f>
        <v>0</v>
      </c>
      <c r="AC97">
        <f t="shared" si="3"/>
        <v>0.25317600000000001</v>
      </c>
      <c r="AD97">
        <f t="shared" si="4"/>
        <v>28.516824</v>
      </c>
      <c r="AE97">
        <f>'IDT-1'!D97</f>
        <v>0</v>
      </c>
      <c r="AF97" s="26"/>
      <c r="AG97">
        <f t="shared" si="5"/>
        <v>28.516824</v>
      </c>
      <c r="AI97" s="75">
        <f>PXIL!L97</f>
        <v>0</v>
      </c>
      <c r="AJ97" s="75">
        <f>PXIL!R97</f>
        <v>0</v>
      </c>
      <c r="AK97" s="75">
        <f>RTM_IEX!L97</f>
        <v>7.0000000000000007E-2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7.88</v>
      </c>
      <c r="H98">
        <f>PPCL_Spot!R98</f>
        <v>1</v>
      </c>
      <c r="I98">
        <f>Bawana_NG!R98</f>
        <v>5.82</v>
      </c>
      <c r="J98">
        <f>Bawana_RLNG!R98</f>
        <v>0</v>
      </c>
      <c r="K98">
        <f>Bawana_Spot!R98</f>
        <v>2.19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5.81</v>
      </c>
      <c r="AB98" s="117">
        <f>-STOA!R98</f>
        <v>0</v>
      </c>
      <c r="AC98">
        <f t="shared" si="3"/>
        <v>0.22639438256658595</v>
      </c>
      <c r="AD98">
        <f t="shared" si="4"/>
        <v>19.473605617433414</v>
      </c>
      <c r="AE98">
        <f>'IDT-1'!D98</f>
        <v>0</v>
      </c>
      <c r="AF98" s="26"/>
      <c r="AG98">
        <f t="shared" si="5"/>
        <v>19.473605617433414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-3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0.18911999999999993</v>
      </c>
      <c r="H99">
        <f t="shared" si="6"/>
        <v>0.14325277073362394</v>
      </c>
      <c r="I99">
        <f t="shared" si="6"/>
        <v>0.13967999999999997</v>
      </c>
      <c r="J99">
        <f t="shared" si="6"/>
        <v>0</v>
      </c>
      <c r="K99">
        <f t="shared" si="6"/>
        <v>6.381027831618398E-2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0.16450000000000004</v>
      </c>
      <c r="AB99" s="117">
        <f t="shared" si="6"/>
        <v>0</v>
      </c>
      <c r="AC99">
        <f t="shared" si="6"/>
        <v>6.4977919083130482E-3</v>
      </c>
      <c r="AD99">
        <f t="shared" si="6"/>
        <v>0.67081775714149516</v>
      </c>
      <c r="AE99">
        <f t="shared" ref="AE99:AR99" si="7">SUM(AE3:AE98)/4000</f>
        <v>0</v>
      </c>
      <c r="AG99">
        <f t="shared" si="7"/>
        <v>0.67081775714149516</v>
      </c>
      <c r="AI99">
        <f t="shared" si="7"/>
        <v>0</v>
      </c>
      <c r="AJ99">
        <f t="shared" si="7"/>
        <v>0</v>
      </c>
      <c r="AK99">
        <f t="shared" si="7"/>
        <v>7.3524999999999997E-3</v>
      </c>
      <c r="AL99">
        <f t="shared" si="7"/>
        <v>-3.04E-2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211</v>
      </c>
      <c r="C1" s="31">
        <v>44565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44662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44662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14.515402999999999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0.27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0.1301115464</v>
      </c>
      <c r="AD3">
        <f>SUM(B3:AB3,AI3:AR3)-AC3</f>
        <v>14.655291453599999</v>
      </c>
      <c r="AE3">
        <v>0</v>
      </c>
      <c r="AF3" s="26"/>
      <c r="AG3">
        <f>SUM(AD3:AF3)</f>
        <v>14.655291453599999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14.515402999999999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0.81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0.1382955464</v>
      </c>
      <c r="AD4">
        <f t="shared" ref="AD4:AD67" si="1">SUM(B4:AB4,AI4:AR4)-AC4</f>
        <v>15.5771074536</v>
      </c>
      <c r="AE4">
        <v>0</v>
      </c>
      <c r="AF4" s="26"/>
      <c r="AG4">
        <f t="shared" ref="AG4:AG67" si="2">SUM(AD4:AF4)</f>
        <v>15.5771074536</v>
      </c>
      <c r="AI4" s="75">
        <f>PXIL!M4</f>
        <v>0</v>
      </c>
      <c r="AJ4" s="75">
        <f>PXIL!S4</f>
        <v>0</v>
      </c>
      <c r="AK4" s="75">
        <f>RTM_IEX!M4</f>
        <v>0.39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14.18694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0.124845072</v>
      </c>
      <c r="AD5">
        <f t="shared" si="1"/>
        <v>14.062094928</v>
      </c>
      <c r="AE5">
        <v>0</v>
      </c>
      <c r="AF5" s="26"/>
      <c r="AG5">
        <f t="shared" si="2"/>
        <v>14.062094928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13.602556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0.1197024928</v>
      </c>
      <c r="AD6">
        <f t="shared" si="1"/>
        <v>13.4828535072</v>
      </c>
      <c r="AE6">
        <v>0</v>
      </c>
      <c r="AF6" s="26"/>
      <c r="AG6">
        <f t="shared" si="2"/>
        <v>13.4828535072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12.433584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0.10941553920000001</v>
      </c>
      <c r="AD7">
        <f t="shared" si="1"/>
        <v>12.324168460799999</v>
      </c>
      <c r="AE7">
        <v>0</v>
      </c>
      <c r="AF7" s="26"/>
      <c r="AG7">
        <f t="shared" si="2"/>
        <v>12.324168460799999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8.8827540000000003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7.8168235200000005E-2</v>
      </c>
      <c r="AD8">
        <f t="shared" si="1"/>
        <v>8.8045857648000005</v>
      </c>
      <c r="AE8">
        <v>0</v>
      </c>
      <c r="AF8" s="26"/>
      <c r="AG8">
        <f t="shared" si="2"/>
        <v>8.8045857648000005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13.955397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0.1228074936</v>
      </c>
      <c r="AD9">
        <f t="shared" si="1"/>
        <v>13.8325895064</v>
      </c>
      <c r="AE9">
        <v>0</v>
      </c>
      <c r="AF9" s="26"/>
      <c r="AG9">
        <f t="shared" si="2"/>
        <v>13.8325895064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14.261868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0.1255044384</v>
      </c>
      <c r="AD10">
        <f t="shared" si="1"/>
        <v>14.1363635616</v>
      </c>
      <c r="AE10">
        <v>0</v>
      </c>
      <c r="AF10" s="26"/>
      <c r="AG10">
        <f t="shared" si="2"/>
        <v>14.1363635616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14.515402999999999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0.26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0.1300235464</v>
      </c>
      <c r="AD11">
        <f t="shared" si="1"/>
        <v>14.645379453599999</v>
      </c>
      <c r="AE11">
        <v>0</v>
      </c>
      <c r="AF11" s="26"/>
      <c r="AG11">
        <f t="shared" si="2"/>
        <v>14.645379453599999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14.515402999999999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0.26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0.1300235464</v>
      </c>
      <c r="AD12">
        <f t="shared" si="1"/>
        <v>14.645379453599999</v>
      </c>
      <c r="AE12">
        <v>0</v>
      </c>
      <c r="AF12" s="26"/>
      <c r="AG12">
        <f t="shared" si="2"/>
        <v>14.645379453599999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14.515402999999999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0.54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0.13248754639999999</v>
      </c>
      <c r="AD13">
        <f t="shared" si="1"/>
        <v>14.922915453599998</v>
      </c>
      <c r="AE13">
        <v>0</v>
      </c>
      <c r="AF13" s="26"/>
      <c r="AG13">
        <f t="shared" si="2"/>
        <v>14.922915453599998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14.515402999999999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0.33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0.1306395464</v>
      </c>
      <c r="AD14">
        <f t="shared" si="1"/>
        <v>14.7147634536</v>
      </c>
      <c r="AE14">
        <v>0</v>
      </c>
      <c r="AF14" s="26"/>
      <c r="AG14">
        <f t="shared" si="2"/>
        <v>14.7147634536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11.056305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9.7295484000000002E-2</v>
      </c>
      <c r="AD15">
        <f t="shared" si="1"/>
        <v>10.959009516</v>
      </c>
      <c r="AE15">
        <v>0</v>
      </c>
      <c r="AF15" s="26"/>
      <c r="AG15">
        <f t="shared" si="2"/>
        <v>10.959009516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14.05172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0.123655136</v>
      </c>
      <c r="AD16">
        <f t="shared" si="1"/>
        <v>13.928064864</v>
      </c>
      <c r="AE16">
        <v>0</v>
      </c>
      <c r="AF16" s="26"/>
      <c r="AG16">
        <f t="shared" si="2"/>
        <v>13.928064864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14.515402999999999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0.13301554639999999</v>
      </c>
      <c r="AD17">
        <f t="shared" si="1"/>
        <v>14.982387453599999</v>
      </c>
      <c r="AE17">
        <v>0</v>
      </c>
      <c r="AF17" s="26"/>
      <c r="AG17">
        <f t="shared" si="2"/>
        <v>14.982387453599999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14.515402999999999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3.63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0.17675154639999999</v>
      </c>
      <c r="AD18">
        <f t="shared" si="1"/>
        <v>19.908651453600001</v>
      </c>
      <c r="AE18">
        <v>0</v>
      </c>
      <c r="AF18" s="26"/>
      <c r="AG18">
        <f t="shared" si="2"/>
        <v>19.908651453600001</v>
      </c>
      <c r="AI18" s="75">
        <f>PXIL!M18</f>
        <v>0</v>
      </c>
      <c r="AJ18" s="75">
        <f>PXIL!S18</f>
        <v>0</v>
      </c>
      <c r="AK18" s="75">
        <f>RTM_IEX!M18</f>
        <v>1.94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14.515402999999999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0.13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0.12887954640000002</v>
      </c>
      <c r="AD19">
        <f t="shared" si="1"/>
        <v>14.5165234536</v>
      </c>
      <c r="AE19">
        <v>0</v>
      </c>
      <c r="AF19" s="26"/>
      <c r="AG19">
        <f t="shared" si="2"/>
        <v>14.5165234536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14.515402999999999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1.1499999999999999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0.1429595464</v>
      </c>
      <c r="AD20">
        <f t="shared" si="1"/>
        <v>16.102443453599999</v>
      </c>
      <c r="AE20">
        <v>0</v>
      </c>
      <c r="AF20" s="26"/>
      <c r="AG20">
        <f t="shared" si="2"/>
        <v>16.102443453599999</v>
      </c>
      <c r="AI20" s="75">
        <f>PXIL!M20</f>
        <v>0</v>
      </c>
      <c r="AJ20" s="75">
        <f>PXIL!S20</f>
        <v>0</v>
      </c>
      <c r="AK20" s="75">
        <f>RTM_IEX!M20</f>
        <v>0.57999999999999996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14.515402999999999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1.38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0.1455995464</v>
      </c>
      <c r="AD21">
        <f t="shared" si="1"/>
        <v>16.399803453599997</v>
      </c>
      <c r="AE21">
        <v>0</v>
      </c>
      <c r="AF21" s="26"/>
      <c r="AG21">
        <f t="shared" si="2"/>
        <v>16.399803453599997</v>
      </c>
      <c r="AI21" s="75">
        <f>PXIL!M21</f>
        <v>0</v>
      </c>
      <c r="AJ21" s="75">
        <f>PXIL!S21</f>
        <v>0</v>
      </c>
      <c r="AK21" s="75">
        <f>RTM_IEX!M21</f>
        <v>0.65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14.515402999999999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0.25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0.12993554639999999</v>
      </c>
      <c r="AD22">
        <f t="shared" si="1"/>
        <v>14.635467453599999</v>
      </c>
      <c r="AE22">
        <v>0</v>
      </c>
      <c r="AF22" s="26"/>
      <c r="AG22">
        <f t="shared" si="2"/>
        <v>14.635467453599999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14.515402999999999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2.2400000000000002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0.1585355464</v>
      </c>
      <c r="AD23">
        <f t="shared" si="1"/>
        <v>17.856867453600003</v>
      </c>
      <c r="AE23">
        <v>0</v>
      </c>
      <c r="AF23" s="26"/>
      <c r="AG23">
        <f t="shared" si="2"/>
        <v>17.856867453600003</v>
      </c>
      <c r="AI23" s="75">
        <f>PXIL!M23</f>
        <v>0</v>
      </c>
      <c r="AJ23" s="75">
        <f>PXIL!S23</f>
        <v>0</v>
      </c>
      <c r="AK23" s="75">
        <f>RTM_IEX!M23</f>
        <v>1.26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14.515402999999999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2.98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0.1677755464</v>
      </c>
      <c r="AD24">
        <f t="shared" si="1"/>
        <v>18.897627453599998</v>
      </c>
      <c r="AE24">
        <v>0</v>
      </c>
      <c r="AF24" s="26"/>
      <c r="AG24">
        <f t="shared" si="2"/>
        <v>18.897627453599998</v>
      </c>
      <c r="AI24" s="75">
        <f>PXIL!M24</f>
        <v>0</v>
      </c>
      <c r="AJ24" s="75">
        <f>PXIL!S24</f>
        <v>0</v>
      </c>
      <c r="AK24" s="75">
        <f>RTM_IEX!M24</f>
        <v>1.57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14.515402999999999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5.15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0.18968754639999999</v>
      </c>
      <c r="AD25">
        <f t="shared" si="1"/>
        <v>21.3657154536</v>
      </c>
      <c r="AE25">
        <v>0</v>
      </c>
      <c r="AF25" s="26"/>
      <c r="AG25">
        <f t="shared" si="2"/>
        <v>21.3657154536</v>
      </c>
      <c r="AI25" s="75">
        <f>PXIL!M25</f>
        <v>0</v>
      </c>
      <c r="AJ25" s="75">
        <f>PXIL!S25</f>
        <v>0</v>
      </c>
      <c r="AK25" s="75">
        <f>RTM_IEX!M25</f>
        <v>1.89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14.515402999999999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2.72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0.1609995464</v>
      </c>
      <c r="AD26">
        <f t="shared" si="1"/>
        <v>18.134403453599997</v>
      </c>
      <c r="AE26">
        <v>0</v>
      </c>
      <c r="AF26" s="26"/>
      <c r="AG26">
        <f t="shared" si="2"/>
        <v>18.134403453599997</v>
      </c>
      <c r="AI26" s="75">
        <f>PXIL!M26</f>
        <v>0</v>
      </c>
      <c r="AJ26" s="75">
        <f>PXIL!S26</f>
        <v>0</v>
      </c>
      <c r="AK26" s="75">
        <f>RTM_IEX!M26</f>
        <v>1.06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14.515402999999999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0.1393515464</v>
      </c>
      <c r="AD27">
        <f t="shared" si="1"/>
        <v>15.696051453599999</v>
      </c>
      <c r="AE27">
        <v>0</v>
      </c>
      <c r="AF27" s="26"/>
      <c r="AG27">
        <f t="shared" si="2"/>
        <v>15.696051453599999</v>
      </c>
      <c r="AI27" s="75">
        <f>PXIL!M27</f>
        <v>0</v>
      </c>
      <c r="AJ27" s="75">
        <f>PXIL!S27</f>
        <v>0</v>
      </c>
      <c r="AK27" s="75">
        <f>RTM_IEX!M27</f>
        <v>0.42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14.515402999999999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3.56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0.17208754639999999</v>
      </c>
      <c r="AD28">
        <f t="shared" si="1"/>
        <v>19.383315453599998</v>
      </c>
      <c r="AE28">
        <v>0</v>
      </c>
      <c r="AF28" s="26"/>
      <c r="AG28">
        <f t="shared" si="2"/>
        <v>19.383315453599998</v>
      </c>
      <c r="AI28" s="75">
        <f>PXIL!M28</f>
        <v>0</v>
      </c>
      <c r="AJ28" s="75">
        <f>PXIL!S28</f>
        <v>0</v>
      </c>
      <c r="AK28" s="75">
        <f>RTM_IEX!M28</f>
        <v>1.48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14.515402999999999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0.35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0.13081554640000001</v>
      </c>
      <c r="AD29">
        <f t="shared" si="1"/>
        <v>14.7345874536</v>
      </c>
      <c r="AE29">
        <v>0</v>
      </c>
      <c r="AF29" s="26"/>
      <c r="AG29">
        <f t="shared" si="2"/>
        <v>14.7345874536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14.515402999999999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1.66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0.14903154639999999</v>
      </c>
      <c r="AD30">
        <f t="shared" si="1"/>
        <v>16.786371453600001</v>
      </c>
      <c r="AE30">
        <v>0</v>
      </c>
      <c r="AF30" s="26"/>
      <c r="AG30">
        <f t="shared" si="2"/>
        <v>16.786371453600001</v>
      </c>
      <c r="AI30" s="75">
        <f>PXIL!M30</f>
        <v>0</v>
      </c>
      <c r="AJ30" s="75">
        <f>PXIL!S30</f>
        <v>0</v>
      </c>
      <c r="AK30" s="75">
        <f>RTM_IEX!M30</f>
        <v>0.76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14.515402999999999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2.13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0.14647954639999999</v>
      </c>
      <c r="AD31">
        <f t="shared" si="1"/>
        <v>16.4989234536</v>
      </c>
      <c r="AE31">
        <v>0</v>
      </c>
      <c r="AF31" s="26"/>
      <c r="AG31">
        <f t="shared" si="2"/>
        <v>16.4989234536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14.515402999999999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6.24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0.20781554640000002</v>
      </c>
      <c r="AD32">
        <f t="shared" si="1"/>
        <v>23.407587453600001</v>
      </c>
      <c r="AE32">
        <v>0</v>
      </c>
      <c r="AF32" s="26"/>
      <c r="AG32">
        <f t="shared" si="2"/>
        <v>23.407587453600001</v>
      </c>
      <c r="AI32" s="75">
        <f>PXIL!M32</f>
        <v>0</v>
      </c>
      <c r="AJ32" s="75">
        <f>PXIL!S32</f>
        <v>0</v>
      </c>
      <c r="AK32" s="75">
        <f>RTM_IEX!M32</f>
        <v>2.86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14.515402999999999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2.16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0.1496475464</v>
      </c>
      <c r="AD33">
        <f t="shared" si="1"/>
        <v>16.855755453599997</v>
      </c>
      <c r="AE33">
        <v>0</v>
      </c>
      <c r="AF33" s="26"/>
      <c r="AG33">
        <f t="shared" si="2"/>
        <v>16.855755453599997</v>
      </c>
      <c r="AI33" s="75">
        <f>PXIL!M33</f>
        <v>0</v>
      </c>
      <c r="AJ33" s="75">
        <f>PXIL!S33</f>
        <v>0</v>
      </c>
      <c r="AK33" s="75">
        <f>RTM_IEX!M33</f>
        <v>0.33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14.515402999999999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2.68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0.1513195464</v>
      </c>
      <c r="AD34">
        <f t="shared" si="1"/>
        <v>17.044083453599999</v>
      </c>
      <c r="AE34">
        <v>0</v>
      </c>
      <c r="AF34" s="26"/>
      <c r="AG34">
        <f t="shared" si="2"/>
        <v>17.044083453599999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14.515402999999999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3.61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0.1595035464</v>
      </c>
      <c r="AD35">
        <f t="shared" si="1"/>
        <v>17.965899453599999</v>
      </c>
      <c r="AE35">
        <v>0</v>
      </c>
      <c r="AF35" s="26"/>
      <c r="AG35">
        <f t="shared" si="2"/>
        <v>17.965899453599999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14.515402999999999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0.12773554640000001</v>
      </c>
      <c r="AD36">
        <f t="shared" si="1"/>
        <v>14.387667453599999</v>
      </c>
      <c r="AE36">
        <v>0</v>
      </c>
      <c r="AF36" s="26"/>
      <c r="AG36">
        <f t="shared" si="2"/>
        <v>14.387667453599999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14.515402999999999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3.58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0.15923954639999999</v>
      </c>
      <c r="AD37">
        <f t="shared" si="1"/>
        <v>17.936163453599999</v>
      </c>
      <c r="AE37">
        <v>0</v>
      </c>
      <c r="AF37" s="26"/>
      <c r="AG37">
        <f t="shared" si="2"/>
        <v>17.936163453599999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14.515402999999999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3.87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0.16179154640000001</v>
      </c>
      <c r="AD38">
        <f t="shared" si="1"/>
        <v>18.2236114536</v>
      </c>
      <c r="AE38">
        <v>0</v>
      </c>
      <c r="AF38" s="26"/>
      <c r="AG38">
        <f t="shared" si="2"/>
        <v>18.2236114536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14.515402999999999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0.21291954639999999</v>
      </c>
      <c r="AD39">
        <f t="shared" si="1"/>
        <v>23.9824834536</v>
      </c>
      <c r="AE39">
        <v>0</v>
      </c>
      <c r="AF39" s="26"/>
      <c r="AG39">
        <f t="shared" si="2"/>
        <v>23.9824834536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14.515402999999999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5.81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0.17886354639999999</v>
      </c>
      <c r="AD40">
        <f t="shared" si="1"/>
        <v>20.146539453599999</v>
      </c>
      <c r="AE40">
        <v>0</v>
      </c>
      <c r="AF40" s="26"/>
      <c r="AG40">
        <f t="shared" si="2"/>
        <v>20.146539453599999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14.515402999999999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6.68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0.18651954640000001</v>
      </c>
      <c r="AD41">
        <f t="shared" si="1"/>
        <v>21.008883453599999</v>
      </c>
      <c r="AE41">
        <v>0</v>
      </c>
      <c r="AF41" s="26"/>
      <c r="AG41">
        <f t="shared" si="2"/>
        <v>21.008883453599999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14.515402999999999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6.39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0.18396754640000001</v>
      </c>
      <c r="AD42">
        <f t="shared" si="1"/>
        <v>20.721435453599998</v>
      </c>
      <c r="AE42">
        <v>0</v>
      </c>
      <c r="AF42" s="26"/>
      <c r="AG42">
        <f t="shared" si="2"/>
        <v>20.721435453599998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14.515402999999999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1.55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0.1413755464</v>
      </c>
      <c r="AD43">
        <f t="shared" si="1"/>
        <v>15.924027453599999</v>
      </c>
      <c r="AE43">
        <v>0</v>
      </c>
      <c r="AF43" s="26"/>
      <c r="AG43">
        <f t="shared" si="2"/>
        <v>15.924027453599999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14.515402999999999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6.87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0.18819154640000002</v>
      </c>
      <c r="AD44">
        <f t="shared" si="1"/>
        <v>21.197211453600001</v>
      </c>
      <c r="AE44">
        <v>0</v>
      </c>
      <c r="AF44" s="26"/>
      <c r="AG44">
        <f t="shared" si="2"/>
        <v>21.197211453600001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14.515402999999999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2.61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0.1507035464</v>
      </c>
      <c r="AD45">
        <f t="shared" si="1"/>
        <v>16.9746994536</v>
      </c>
      <c r="AE45">
        <v>0</v>
      </c>
      <c r="AF45" s="26"/>
      <c r="AG45">
        <f t="shared" si="2"/>
        <v>16.9746994536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14.515402999999999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5.32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0.17455154640000001</v>
      </c>
      <c r="AD46">
        <f t="shared" si="1"/>
        <v>19.660851453599999</v>
      </c>
      <c r="AE46">
        <v>0</v>
      </c>
      <c r="AF46" s="26"/>
      <c r="AG46">
        <f t="shared" si="2"/>
        <v>19.660851453599999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14.515402999999999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2.23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0.14735954640000001</v>
      </c>
      <c r="AD47">
        <f t="shared" si="1"/>
        <v>16.598043453599999</v>
      </c>
      <c r="AE47">
        <v>0</v>
      </c>
      <c r="AF47" s="26"/>
      <c r="AG47">
        <f t="shared" si="2"/>
        <v>16.598043453599999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14.254600999999999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0.1254404888</v>
      </c>
      <c r="AD48">
        <f t="shared" si="1"/>
        <v>14.129160511199998</v>
      </c>
      <c r="AE48">
        <v>0</v>
      </c>
      <c r="AF48" s="26"/>
      <c r="AG48">
        <f t="shared" si="2"/>
        <v>14.129160511199998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14.515402999999999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0.1532555464</v>
      </c>
      <c r="AD49">
        <f t="shared" si="1"/>
        <v>17.262147453599997</v>
      </c>
      <c r="AE49">
        <v>0</v>
      </c>
      <c r="AF49" s="26"/>
      <c r="AG49">
        <f t="shared" si="2"/>
        <v>17.262147453599997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14.515402999999999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1.94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0.14480754640000001</v>
      </c>
      <c r="AD50">
        <f t="shared" si="1"/>
        <v>16.310595453600001</v>
      </c>
      <c r="AE50">
        <v>0</v>
      </c>
      <c r="AF50" s="26"/>
      <c r="AG50">
        <f t="shared" si="2"/>
        <v>16.310595453600001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14.515402999999999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0.1805355464</v>
      </c>
      <c r="AD51">
        <f t="shared" si="1"/>
        <v>20.334867453599998</v>
      </c>
      <c r="AE51">
        <v>0</v>
      </c>
      <c r="AF51" s="26"/>
      <c r="AG51">
        <f t="shared" si="2"/>
        <v>20.334867453599998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14.515402999999999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2.52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0.14991154639999998</v>
      </c>
      <c r="AD52">
        <f t="shared" si="1"/>
        <v>16.8854914536</v>
      </c>
      <c r="AE52">
        <v>0</v>
      </c>
      <c r="AF52" s="26"/>
      <c r="AG52">
        <f t="shared" si="2"/>
        <v>16.8854914536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14.515402999999999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7.94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0.19760754640000003</v>
      </c>
      <c r="AD53">
        <f t="shared" si="1"/>
        <v>22.2577954536</v>
      </c>
      <c r="AE53">
        <v>0</v>
      </c>
      <c r="AF53" s="26"/>
      <c r="AG53">
        <f t="shared" si="2"/>
        <v>22.2577954536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14.515402999999999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0.1532555464</v>
      </c>
      <c r="AD54">
        <f t="shared" si="1"/>
        <v>17.262147453599997</v>
      </c>
      <c r="AE54">
        <v>0</v>
      </c>
      <c r="AF54" s="26"/>
      <c r="AG54">
        <f t="shared" si="2"/>
        <v>17.262147453599997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14.515402999999999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5.03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0.17199954640000001</v>
      </c>
      <c r="AD55">
        <f t="shared" si="1"/>
        <v>19.373403453600002</v>
      </c>
      <c r="AE55">
        <v>0</v>
      </c>
      <c r="AF55" s="26"/>
      <c r="AG55">
        <f t="shared" si="2"/>
        <v>19.373403453600002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14.515402999999999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7.07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0.1899515464</v>
      </c>
      <c r="AD56">
        <f t="shared" si="1"/>
        <v>21.3954514536</v>
      </c>
      <c r="AE56">
        <v>0</v>
      </c>
      <c r="AF56" s="26"/>
      <c r="AG56">
        <f t="shared" si="2"/>
        <v>21.3954514536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14.454923000000001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0.12720332240000001</v>
      </c>
      <c r="AD57">
        <f t="shared" si="1"/>
        <v>14.327719677600001</v>
      </c>
      <c r="AE57">
        <v>0</v>
      </c>
      <c r="AF57" s="26"/>
      <c r="AG57">
        <f t="shared" si="2"/>
        <v>14.327719677600001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14.515402999999999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1.45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0.1404955464</v>
      </c>
      <c r="AD58">
        <f t="shared" si="1"/>
        <v>15.824907453599998</v>
      </c>
      <c r="AE58">
        <v>0</v>
      </c>
      <c r="AF58" s="26"/>
      <c r="AG58">
        <f t="shared" si="2"/>
        <v>15.824907453599998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14.515402999999999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2.23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0.14735954640000001</v>
      </c>
      <c r="AD59">
        <f t="shared" si="1"/>
        <v>16.598043453599999</v>
      </c>
      <c r="AE59">
        <v>0</v>
      </c>
      <c r="AF59" s="26"/>
      <c r="AG59">
        <f t="shared" si="2"/>
        <v>16.598043453599999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14.515402999999999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4.84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0.1703275464</v>
      </c>
      <c r="AD60">
        <f t="shared" si="1"/>
        <v>19.1850754536</v>
      </c>
      <c r="AE60">
        <v>0</v>
      </c>
      <c r="AF60" s="26"/>
      <c r="AG60">
        <f t="shared" si="2"/>
        <v>19.1850754536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14.515402999999999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2.3199999999999998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0.1481515464</v>
      </c>
      <c r="AD61">
        <f t="shared" si="1"/>
        <v>16.687251453599998</v>
      </c>
      <c r="AE61">
        <v>0</v>
      </c>
      <c r="AF61" s="26"/>
      <c r="AG61">
        <f t="shared" si="2"/>
        <v>16.687251453599998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14.515402999999999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2.42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0.14903154640000002</v>
      </c>
      <c r="AD62">
        <f t="shared" si="1"/>
        <v>16.786371453600001</v>
      </c>
      <c r="AE62">
        <v>0</v>
      </c>
      <c r="AF62" s="26"/>
      <c r="AG62">
        <f t="shared" si="2"/>
        <v>16.786371453600001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14.515402999999999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1.95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0.14489554639999999</v>
      </c>
      <c r="AD63">
        <f t="shared" si="1"/>
        <v>16.320507453599998</v>
      </c>
      <c r="AE63">
        <v>0</v>
      </c>
      <c r="AF63" s="26"/>
      <c r="AG63">
        <f t="shared" si="2"/>
        <v>16.320507453599998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14.260948000000001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0.12549634240000002</v>
      </c>
      <c r="AD64">
        <f t="shared" si="1"/>
        <v>14.135451657600001</v>
      </c>
      <c r="AE64">
        <v>0</v>
      </c>
      <c r="AF64" s="26"/>
      <c r="AG64">
        <f t="shared" si="2"/>
        <v>14.135451657600001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14.515402999999999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4.33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0.16583954639999998</v>
      </c>
      <c r="AD65">
        <f t="shared" si="1"/>
        <v>18.679563453599997</v>
      </c>
      <c r="AE65">
        <v>0</v>
      </c>
      <c r="AF65" s="26"/>
      <c r="AG65">
        <f t="shared" si="2"/>
        <v>18.679563453599997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14.515402999999999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2.16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0.14674354640000001</v>
      </c>
      <c r="AD66">
        <f t="shared" si="1"/>
        <v>16.5286594536</v>
      </c>
      <c r="AE66">
        <v>0</v>
      </c>
      <c r="AF66" s="26"/>
      <c r="AG66">
        <f t="shared" si="2"/>
        <v>16.5286594536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14.515402999999999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7.01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0.18942354639999998</v>
      </c>
      <c r="AD67">
        <f t="shared" si="1"/>
        <v>21.335979453599997</v>
      </c>
      <c r="AE67">
        <v>0</v>
      </c>
      <c r="AF67" s="26"/>
      <c r="AG67">
        <f t="shared" si="2"/>
        <v>21.335979453599997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14.515402999999999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4.9800000000000004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0.18607954640000002</v>
      </c>
      <c r="AD68">
        <f t="shared" ref="AD68:AD98" si="4">SUM(B68:AB68,AI68:AR68)-AC68</f>
        <v>20.9593234536</v>
      </c>
      <c r="AE68">
        <v>0</v>
      </c>
      <c r="AF68" s="26"/>
      <c r="AG68">
        <f t="shared" ref="AG68:AG98" si="5">SUM(AD68:AF68)</f>
        <v>20.9593234536</v>
      </c>
      <c r="AI68" s="75">
        <f>PXIL!M68</f>
        <v>0</v>
      </c>
      <c r="AJ68" s="75">
        <f>PXIL!S68</f>
        <v>0</v>
      </c>
      <c r="AK68" s="75">
        <f>RTM_IEX!M68</f>
        <v>1.65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14.515402999999999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3.77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0.16091154639999999</v>
      </c>
      <c r="AD69">
        <f t="shared" si="4"/>
        <v>18.124491453599997</v>
      </c>
      <c r="AE69">
        <v>0</v>
      </c>
      <c r="AF69" s="26"/>
      <c r="AG69">
        <f t="shared" si="5"/>
        <v>18.124491453599997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14.515402999999999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1.56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0.1414635464</v>
      </c>
      <c r="AD70">
        <f t="shared" si="4"/>
        <v>15.933939453599997</v>
      </c>
      <c r="AE70">
        <v>0</v>
      </c>
      <c r="AF70" s="26"/>
      <c r="AG70">
        <f t="shared" si="5"/>
        <v>15.933939453599997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14.515402999999999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1.04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0.1368875464</v>
      </c>
      <c r="AD71">
        <f t="shared" si="4"/>
        <v>15.418515453599998</v>
      </c>
      <c r="AE71">
        <v>0</v>
      </c>
      <c r="AF71" s="26"/>
      <c r="AG71">
        <f t="shared" si="5"/>
        <v>15.418515453599998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14.515402999999999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2.98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0.15395954640000001</v>
      </c>
      <c r="AD72">
        <f t="shared" si="4"/>
        <v>17.3414434536</v>
      </c>
      <c r="AE72">
        <v>0</v>
      </c>
      <c r="AF72" s="26"/>
      <c r="AG72">
        <f t="shared" si="5"/>
        <v>17.3414434536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14.515402999999999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2.33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0.14823954639999998</v>
      </c>
      <c r="AD73">
        <f t="shared" si="4"/>
        <v>16.697163453599998</v>
      </c>
      <c r="AE73">
        <v>0</v>
      </c>
      <c r="AF73" s="26"/>
      <c r="AG73">
        <f t="shared" si="5"/>
        <v>16.697163453599998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14.515402999999999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0.19259154640000001</v>
      </c>
      <c r="AD74">
        <f t="shared" si="4"/>
        <v>21.692811453600001</v>
      </c>
      <c r="AE74">
        <v>0</v>
      </c>
      <c r="AF74" s="26"/>
      <c r="AG74">
        <f t="shared" si="5"/>
        <v>21.692811453600001</v>
      </c>
      <c r="AI74" s="75">
        <f>PXIL!M74</f>
        <v>0</v>
      </c>
      <c r="AJ74" s="75">
        <f>PXIL!S74</f>
        <v>0</v>
      </c>
      <c r="AK74" s="75">
        <f>RTM_IEX!M74</f>
        <v>1.37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14.515402999999999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3.55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0.1589755464</v>
      </c>
      <c r="AD75">
        <f t="shared" si="4"/>
        <v>17.906427453599999</v>
      </c>
      <c r="AE75">
        <v>0</v>
      </c>
      <c r="AF75" s="26"/>
      <c r="AG75">
        <f t="shared" si="5"/>
        <v>17.906427453599999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14.515402999999999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1.57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0.14155154640000001</v>
      </c>
      <c r="AD76">
        <f t="shared" si="4"/>
        <v>15.943851453599999</v>
      </c>
      <c r="AE76">
        <v>0</v>
      </c>
      <c r="AF76" s="26"/>
      <c r="AG76">
        <f t="shared" si="5"/>
        <v>15.943851453599999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14.515402999999999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1.1499999999999999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0.1378555464</v>
      </c>
      <c r="AD77">
        <f t="shared" si="4"/>
        <v>15.527547453599999</v>
      </c>
      <c r="AE77">
        <v>0</v>
      </c>
      <c r="AF77" s="26"/>
      <c r="AG77">
        <f t="shared" si="5"/>
        <v>15.527547453599999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12.988692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0.11430048960000001</v>
      </c>
      <c r="AD78">
        <f t="shared" si="4"/>
        <v>12.874391510400001</v>
      </c>
      <c r="AE78">
        <v>0</v>
      </c>
      <c r="AF78" s="26"/>
      <c r="AG78">
        <f t="shared" si="5"/>
        <v>12.874391510400001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14.515402999999999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0.31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0.13046354639999999</v>
      </c>
      <c r="AD79">
        <f t="shared" si="4"/>
        <v>14.6949394536</v>
      </c>
      <c r="AE79">
        <v>0</v>
      </c>
      <c r="AF79" s="26"/>
      <c r="AG79">
        <f t="shared" si="5"/>
        <v>14.6949394536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14.515402999999999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1.28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0.14128754640000002</v>
      </c>
      <c r="AD80">
        <f t="shared" si="4"/>
        <v>15.914115453599999</v>
      </c>
      <c r="AE80">
        <v>0</v>
      </c>
      <c r="AF80" s="26"/>
      <c r="AG80">
        <f t="shared" si="5"/>
        <v>15.914115453599999</v>
      </c>
      <c r="AI80" s="75">
        <f>PXIL!M80</f>
        <v>0</v>
      </c>
      <c r="AJ80" s="75">
        <f>PXIL!S80</f>
        <v>0</v>
      </c>
      <c r="AK80" s="75">
        <f>RTM_IEX!M80</f>
        <v>0.26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14.515402999999999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3.56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0.15906354639999998</v>
      </c>
      <c r="AD81">
        <f t="shared" si="4"/>
        <v>17.916339453599999</v>
      </c>
      <c r="AE81">
        <v>0</v>
      </c>
      <c r="AF81" s="26"/>
      <c r="AG81">
        <f t="shared" si="5"/>
        <v>17.916339453599999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14.515402999999999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0.15061554640000002</v>
      </c>
      <c r="AD82">
        <f t="shared" si="4"/>
        <v>16.9647874536</v>
      </c>
      <c r="AE82">
        <v>0</v>
      </c>
      <c r="AF82" s="26"/>
      <c r="AG82">
        <f t="shared" si="5"/>
        <v>16.9647874536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14.515402999999999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3.19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0.15580754640000002</v>
      </c>
      <c r="AD83">
        <f t="shared" si="4"/>
        <v>17.549595453600002</v>
      </c>
      <c r="AE83">
        <v>0</v>
      </c>
      <c r="AF83" s="26"/>
      <c r="AG83">
        <f t="shared" si="5"/>
        <v>17.549595453600002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14.515402999999999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3.68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0.16011954640000001</v>
      </c>
      <c r="AD84">
        <f t="shared" si="4"/>
        <v>18.035283453599998</v>
      </c>
      <c r="AE84">
        <v>0</v>
      </c>
      <c r="AF84" s="26"/>
      <c r="AG84">
        <f t="shared" si="5"/>
        <v>18.035283453599998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14.515402999999999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0.26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0.1300235464</v>
      </c>
      <c r="AD85">
        <f t="shared" si="4"/>
        <v>14.645379453599999</v>
      </c>
      <c r="AE85">
        <v>0</v>
      </c>
      <c r="AF85" s="26"/>
      <c r="AG85">
        <f t="shared" si="5"/>
        <v>14.645379453599999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14.515402999999999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3.07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0.15809554640000001</v>
      </c>
      <c r="AD86">
        <f t="shared" si="4"/>
        <v>17.8073074536</v>
      </c>
      <c r="AE86">
        <v>0</v>
      </c>
      <c r="AF86" s="26"/>
      <c r="AG86">
        <f t="shared" si="5"/>
        <v>17.8073074536</v>
      </c>
      <c r="AI86" s="75">
        <f>PXIL!M86</f>
        <v>0</v>
      </c>
      <c r="AJ86" s="75">
        <f>PXIL!S86</f>
        <v>0</v>
      </c>
      <c r="AK86" s="75">
        <f>RTM_IEX!M86</f>
        <v>0.38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14.515402999999999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1.37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0.13979154640000002</v>
      </c>
      <c r="AD87">
        <f t="shared" si="4"/>
        <v>15.7456114536</v>
      </c>
      <c r="AE87">
        <v>0</v>
      </c>
      <c r="AF87" s="26"/>
      <c r="AG87">
        <f t="shared" si="5"/>
        <v>15.7456114536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14.515402999999999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4.33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0.16583954639999998</v>
      </c>
      <c r="AD88">
        <f t="shared" si="4"/>
        <v>18.679563453599997</v>
      </c>
      <c r="AE88">
        <v>0</v>
      </c>
      <c r="AF88" s="26"/>
      <c r="AG88">
        <f t="shared" si="5"/>
        <v>18.679563453599997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14.515402999999999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1.0900000000000001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0.1373275464</v>
      </c>
      <c r="AD89">
        <f t="shared" si="4"/>
        <v>15.468075453599999</v>
      </c>
      <c r="AE89">
        <v>0</v>
      </c>
      <c r="AF89" s="26"/>
      <c r="AG89">
        <f t="shared" si="5"/>
        <v>15.468075453599999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14.515402999999999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0.86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0.1353035464</v>
      </c>
      <c r="AD90">
        <f t="shared" si="4"/>
        <v>15.240099453599999</v>
      </c>
      <c r="AE90">
        <v>0</v>
      </c>
      <c r="AF90" s="26"/>
      <c r="AG90">
        <f t="shared" si="5"/>
        <v>15.240099453599999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14.515402999999999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1.28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0.1414635464</v>
      </c>
      <c r="AD91">
        <f t="shared" si="4"/>
        <v>15.933939453599997</v>
      </c>
      <c r="AE91">
        <v>0</v>
      </c>
      <c r="AF91" s="26"/>
      <c r="AG91">
        <f t="shared" si="5"/>
        <v>15.933939453599997</v>
      </c>
      <c r="AI91" s="75">
        <f>PXIL!M91</f>
        <v>0</v>
      </c>
      <c r="AJ91" s="75">
        <f>PXIL!S91</f>
        <v>0</v>
      </c>
      <c r="AK91" s="75">
        <f>RTM_IEX!M91</f>
        <v>0.28000000000000003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14.110066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0.12416858080000001</v>
      </c>
      <c r="AD92">
        <f t="shared" si="4"/>
        <v>13.985897419200001</v>
      </c>
      <c r="AE92">
        <v>0</v>
      </c>
      <c r="AF92" s="26"/>
      <c r="AG92">
        <f t="shared" si="5"/>
        <v>13.985897419200001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14.515402999999999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0.49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0.13292754639999999</v>
      </c>
      <c r="AD93">
        <f t="shared" si="4"/>
        <v>14.9724754536</v>
      </c>
      <c r="AE93">
        <v>0</v>
      </c>
      <c r="AF93" s="26"/>
      <c r="AG93">
        <f t="shared" si="5"/>
        <v>14.9724754536</v>
      </c>
      <c r="AI93" s="75">
        <f>PXIL!M93</f>
        <v>0</v>
      </c>
      <c r="AJ93" s="75">
        <f>PXIL!S93</f>
        <v>0</v>
      </c>
      <c r="AK93" s="75">
        <f>RTM_IEX!M93</f>
        <v>0.1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14.515402999999999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0.59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0.13398354640000001</v>
      </c>
      <c r="AD94">
        <f t="shared" si="4"/>
        <v>15.091419453599999</v>
      </c>
      <c r="AE94">
        <v>0</v>
      </c>
      <c r="AF94" s="26"/>
      <c r="AG94">
        <f t="shared" si="5"/>
        <v>15.091419453599999</v>
      </c>
      <c r="AI94" s="75">
        <f>PXIL!M94</f>
        <v>0</v>
      </c>
      <c r="AJ94" s="75">
        <f>PXIL!S94</f>
        <v>0</v>
      </c>
      <c r="AK94" s="75">
        <f>RTM_IEX!M94</f>
        <v>0.12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14.515402999999999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0.69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0.13512754639999999</v>
      </c>
      <c r="AD95">
        <f t="shared" si="4"/>
        <v>15.220275453599999</v>
      </c>
      <c r="AE95">
        <v>0</v>
      </c>
      <c r="AF95" s="26"/>
      <c r="AG95">
        <f t="shared" si="5"/>
        <v>15.220275453599999</v>
      </c>
      <c r="AI95" s="75">
        <f>PXIL!M95</f>
        <v>0</v>
      </c>
      <c r="AJ95" s="75">
        <f>PXIL!S95</f>
        <v>0</v>
      </c>
      <c r="AK95" s="75">
        <f>RTM_IEX!M95</f>
        <v>0.15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14.515402999999999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0.45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0.13248754639999999</v>
      </c>
      <c r="AD96">
        <f t="shared" si="4"/>
        <v>14.922915453599998</v>
      </c>
      <c r="AE96">
        <v>0</v>
      </c>
      <c r="AF96" s="26"/>
      <c r="AG96">
        <f t="shared" si="5"/>
        <v>14.922915453599998</v>
      </c>
      <c r="AI96" s="75">
        <f>PXIL!M96</f>
        <v>0</v>
      </c>
      <c r="AJ96" s="75">
        <f>PXIL!S96</f>
        <v>0</v>
      </c>
      <c r="AK96" s="75">
        <f>RTM_IEX!M96</f>
        <v>0.09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14.515402999999999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0.79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0.13618354639999999</v>
      </c>
      <c r="AD97">
        <f t="shared" si="4"/>
        <v>15.339219453599998</v>
      </c>
      <c r="AE97">
        <v>0</v>
      </c>
      <c r="AF97" s="26"/>
      <c r="AG97">
        <f t="shared" si="5"/>
        <v>15.339219453599998</v>
      </c>
      <c r="AI97" s="75">
        <f>PXIL!M97</f>
        <v>0</v>
      </c>
      <c r="AJ97" s="75">
        <f>PXIL!S97</f>
        <v>0</v>
      </c>
      <c r="AK97" s="75">
        <f>RTM_IEX!M97</f>
        <v>0.17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14.515402999999999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0.13037554640000001</v>
      </c>
      <c r="AD98">
        <f t="shared" si="4"/>
        <v>14.6850274536</v>
      </c>
      <c r="AE98">
        <v>0</v>
      </c>
      <c r="AF98" s="26"/>
      <c r="AG98">
        <f t="shared" si="5"/>
        <v>14.6850274536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0.34431970075000046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5.6177499999999998E-2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3.5678473665999993E-3</v>
      </c>
      <c r="AD99">
        <f t="shared" si="6"/>
        <v>0.40186935338340002</v>
      </c>
      <c r="AE99">
        <f t="shared" ref="AE99:AR99" si="8">SUM(AE3:AE98)/4000</f>
        <v>0</v>
      </c>
      <c r="AG99">
        <f t="shared" si="8"/>
        <v>0.40186935338340002</v>
      </c>
      <c r="AI99">
        <f t="shared" si="8"/>
        <v>0</v>
      </c>
      <c r="AJ99">
        <f t="shared" si="8"/>
        <v>0</v>
      </c>
      <c r="AK99">
        <f t="shared" si="8"/>
        <v>4.9400000000000017E-3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44662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'[1]11'!B5</f>
        <v>130</v>
      </c>
      <c r="C3" s="16">
        <f>'[1]11'!C5</f>
        <v>0</v>
      </c>
      <c r="D3" s="16">
        <f>'[1]11'!D5</f>
        <v>185</v>
      </c>
      <c r="E3" s="16">
        <f>'[1]11'!E5</f>
        <v>0</v>
      </c>
      <c r="F3" s="15">
        <f>SUM(B3:E3)</f>
        <v>315</v>
      </c>
      <c r="G3" s="15">
        <f>'[1]11'!H5</f>
        <v>130</v>
      </c>
      <c r="H3" s="16">
        <f>'[1]11'!I5</f>
        <v>0</v>
      </c>
      <c r="I3" s="16">
        <f>'[1]11'!J5</f>
        <v>140</v>
      </c>
      <c r="J3" s="16">
        <f>'[1]11'!K5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130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140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'[1]11'!B6</f>
        <v>130</v>
      </c>
      <c r="C4" s="16">
        <f>'[1]11'!C6</f>
        <v>0</v>
      </c>
      <c r="D4" s="16">
        <f>'[1]11'!D6</f>
        <v>185</v>
      </c>
      <c r="E4" s="16">
        <f>'[1]11'!E6</f>
        <v>0</v>
      </c>
      <c r="F4" s="15">
        <f>SUM(B4:E4)</f>
        <v>315</v>
      </c>
      <c r="G4" s="15">
        <f>'[1]11'!H6</f>
        <v>130</v>
      </c>
      <c r="H4" s="16">
        <f>'[1]11'!I6</f>
        <v>0</v>
      </c>
      <c r="I4" s="16">
        <f>'[1]11'!J6</f>
        <v>140</v>
      </c>
      <c r="J4" s="16">
        <f>'[1]11'!K6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130</v>
      </c>
      <c r="N4" s="16">
        <f t="shared" si="1"/>
        <v>0</v>
      </c>
      <c r="O4" s="16">
        <f t="shared" si="2"/>
        <v>140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'[1]11'!B7</f>
        <v>130</v>
      </c>
      <c r="C5" s="16">
        <f>'[1]11'!C7</f>
        <v>0</v>
      </c>
      <c r="D5" s="16">
        <f>'[1]11'!D7</f>
        <v>185</v>
      </c>
      <c r="E5" s="16">
        <f>'[1]11'!E7</f>
        <v>0</v>
      </c>
      <c r="F5" s="15">
        <f t="shared" ref="F5:F68" si="6">SUM(B5:E5)</f>
        <v>315</v>
      </c>
      <c r="G5" s="15">
        <f>'[1]11'!H7</f>
        <v>130</v>
      </c>
      <c r="H5" s="16">
        <f>'[1]11'!I7</f>
        <v>0</v>
      </c>
      <c r="I5" s="16">
        <f>'[1]11'!J7</f>
        <v>140</v>
      </c>
      <c r="J5" s="16">
        <f>'[1]11'!K7</f>
        <v>0</v>
      </c>
      <c r="K5" s="15">
        <f t="shared" si="4"/>
        <v>270</v>
      </c>
      <c r="L5" s="18">
        <f>frq!C5</f>
        <v>1</v>
      </c>
      <c r="M5" s="16">
        <f t="shared" si="0"/>
        <v>130</v>
      </c>
      <c r="N5" s="16">
        <f t="shared" si="1"/>
        <v>0</v>
      </c>
      <c r="O5" s="16">
        <f t="shared" si="2"/>
        <v>140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'[1]11'!B8</f>
        <v>130</v>
      </c>
      <c r="C6" s="16">
        <f>'[1]11'!C8</f>
        <v>0</v>
      </c>
      <c r="D6" s="16">
        <f>'[1]11'!D8</f>
        <v>185</v>
      </c>
      <c r="E6" s="16">
        <f>'[1]11'!E8</f>
        <v>0</v>
      </c>
      <c r="F6" s="15">
        <f t="shared" si="6"/>
        <v>315</v>
      </c>
      <c r="G6" s="15">
        <f>'[1]11'!H8</f>
        <v>130</v>
      </c>
      <c r="H6" s="16">
        <f>'[1]11'!I8</f>
        <v>0</v>
      </c>
      <c r="I6" s="16">
        <f>'[1]11'!J8</f>
        <v>140</v>
      </c>
      <c r="J6" s="16">
        <f>'[1]11'!K8</f>
        <v>0</v>
      </c>
      <c r="K6" s="15">
        <f t="shared" si="4"/>
        <v>270</v>
      </c>
      <c r="L6" s="18">
        <f>frq!C6</f>
        <v>1</v>
      </c>
      <c r="M6" s="16">
        <f t="shared" si="0"/>
        <v>130</v>
      </c>
      <c r="N6" s="16">
        <f t="shared" si="1"/>
        <v>0</v>
      </c>
      <c r="O6" s="16">
        <f t="shared" si="2"/>
        <v>140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'[1]11'!B9</f>
        <v>130</v>
      </c>
      <c r="C7" s="16">
        <f>'[1]11'!C9</f>
        <v>0</v>
      </c>
      <c r="D7" s="16">
        <f>'[1]11'!D9</f>
        <v>185</v>
      </c>
      <c r="E7" s="16">
        <f>'[1]11'!E9</f>
        <v>0</v>
      </c>
      <c r="F7" s="15">
        <f t="shared" si="6"/>
        <v>315</v>
      </c>
      <c r="G7" s="15">
        <f>'[1]11'!H9</f>
        <v>130</v>
      </c>
      <c r="H7" s="16">
        <f>'[1]11'!I9</f>
        <v>0</v>
      </c>
      <c r="I7" s="16">
        <f>'[1]11'!J9</f>
        <v>140</v>
      </c>
      <c r="J7" s="16">
        <f>'[1]11'!K9</f>
        <v>0</v>
      </c>
      <c r="K7" s="15">
        <f t="shared" si="4"/>
        <v>270</v>
      </c>
      <c r="L7" s="18">
        <f>frq!C7</f>
        <v>1</v>
      </c>
      <c r="M7" s="16">
        <f t="shared" si="0"/>
        <v>130</v>
      </c>
      <c r="N7" s="16">
        <f t="shared" si="1"/>
        <v>0</v>
      </c>
      <c r="O7" s="16">
        <f t="shared" si="2"/>
        <v>140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'[1]11'!B10</f>
        <v>130</v>
      </c>
      <c r="C8" s="16">
        <f>'[1]11'!C10</f>
        <v>0</v>
      </c>
      <c r="D8" s="16">
        <f>'[1]11'!D10</f>
        <v>185</v>
      </c>
      <c r="E8" s="16">
        <f>'[1]11'!E10</f>
        <v>0</v>
      </c>
      <c r="F8" s="15">
        <f t="shared" si="6"/>
        <v>315</v>
      </c>
      <c r="G8" s="15">
        <f>'[1]11'!H10</f>
        <v>130</v>
      </c>
      <c r="H8" s="16">
        <f>'[1]11'!I10</f>
        <v>0</v>
      </c>
      <c r="I8" s="16">
        <f>'[1]11'!J10</f>
        <v>140</v>
      </c>
      <c r="J8" s="16">
        <f>'[1]11'!K10</f>
        <v>0</v>
      </c>
      <c r="K8" s="15">
        <f t="shared" si="4"/>
        <v>270</v>
      </c>
      <c r="L8" s="18">
        <f>frq!C8</f>
        <v>1</v>
      </c>
      <c r="M8" s="16">
        <f t="shared" si="0"/>
        <v>130</v>
      </c>
      <c r="N8" s="16">
        <f t="shared" si="1"/>
        <v>0</v>
      </c>
      <c r="O8" s="16">
        <f t="shared" si="2"/>
        <v>140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'[1]11'!B11</f>
        <v>130</v>
      </c>
      <c r="C9" s="16">
        <f>'[1]11'!C11</f>
        <v>0</v>
      </c>
      <c r="D9" s="16">
        <f>'[1]11'!D11</f>
        <v>185</v>
      </c>
      <c r="E9" s="16">
        <f>'[1]11'!E11</f>
        <v>0</v>
      </c>
      <c r="F9" s="15">
        <f t="shared" si="6"/>
        <v>315</v>
      </c>
      <c r="G9" s="15">
        <f>'[1]11'!H11</f>
        <v>130</v>
      </c>
      <c r="H9" s="16">
        <f>'[1]11'!I11</f>
        <v>0</v>
      </c>
      <c r="I9" s="16">
        <f>'[1]11'!J11</f>
        <v>140</v>
      </c>
      <c r="J9" s="16">
        <f>'[1]11'!K11</f>
        <v>0</v>
      </c>
      <c r="K9" s="15">
        <f t="shared" si="4"/>
        <v>270</v>
      </c>
      <c r="L9" s="18">
        <f>frq!C9</f>
        <v>1</v>
      </c>
      <c r="M9" s="16">
        <f t="shared" si="0"/>
        <v>130</v>
      </c>
      <c r="N9" s="16">
        <f t="shared" si="1"/>
        <v>0</v>
      </c>
      <c r="O9" s="16">
        <f t="shared" si="2"/>
        <v>140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'[1]11'!B12</f>
        <v>130</v>
      </c>
      <c r="C10" s="16">
        <f>'[1]11'!C12</f>
        <v>0</v>
      </c>
      <c r="D10" s="16">
        <f>'[1]11'!D12</f>
        <v>185</v>
      </c>
      <c r="E10" s="16">
        <f>'[1]11'!E12</f>
        <v>0</v>
      </c>
      <c r="F10" s="15">
        <f t="shared" si="6"/>
        <v>315</v>
      </c>
      <c r="G10" s="15">
        <f>'[1]11'!H12</f>
        <v>130</v>
      </c>
      <c r="H10" s="16">
        <f>'[1]11'!I12</f>
        <v>0</v>
      </c>
      <c r="I10" s="16">
        <f>'[1]11'!J12</f>
        <v>140</v>
      </c>
      <c r="J10" s="16">
        <f>'[1]11'!K12</f>
        <v>0</v>
      </c>
      <c r="K10" s="15">
        <f t="shared" si="4"/>
        <v>270</v>
      </c>
      <c r="L10" s="18">
        <f>frq!C10</f>
        <v>1</v>
      </c>
      <c r="M10" s="16">
        <f t="shared" si="0"/>
        <v>130</v>
      </c>
      <c r="N10" s="16">
        <f t="shared" si="1"/>
        <v>0</v>
      </c>
      <c r="O10" s="16">
        <f t="shared" si="2"/>
        <v>140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'[1]11'!B13</f>
        <v>130</v>
      </c>
      <c r="C11" s="16">
        <f>'[1]11'!C13</f>
        <v>0</v>
      </c>
      <c r="D11" s="16">
        <f>'[1]11'!D13</f>
        <v>185</v>
      </c>
      <c r="E11" s="16">
        <f>'[1]11'!E13</f>
        <v>0</v>
      </c>
      <c r="F11" s="15">
        <f t="shared" si="6"/>
        <v>315</v>
      </c>
      <c r="G11" s="15">
        <f>'[1]11'!H13</f>
        <v>130</v>
      </c>
      <c r="H11" s="16">
        <f>'[1]11'!I13</f>
        <v>0</v>
      </c>
      <c r="I11" s="16">
        <f>'[1]11'!J13</f>
        <v>140</v>
      </c>
      <c r="J11" s="16">
        <f>'[1]11'!K13</f>
        <v>0</v>
      </c>
      <c r="K11" s="15">
        <f t="shared" si="4"/>
        <v>270</v>
      </c>
      <c r="L11" s="18">
        <f>frq!C11</f>
        <v>1</v>
      </c>
      <c r="M11" s="16">
        <f t="shared" si="0"/>
        <v>130</v>
      </c>
      <c r="N11" s="16">
        <f t="shared" si="1"/>
        <v>0</v>
      </c>
      <c r="O11" s="16">
        <f t="shared" si="2"/>
        <v>140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'[1]11'!B14</f>
        <v>130</v>
      </c>
      <c r="C12" s="16">
        <f>'[1]11'!C14</f>
        <v>0</v>
      </c>
      <c r="D12" s="16">
        <f>'[1]11'!D14</f>
        <v>185</v>
      </c>
      <c r="E12" s="16">
        <f>'[1]11'!E14</f>
        <v>0</v>
      </c>
      <c r="F12" s="15">
        <f t="shared" si="6"/>
        <v>315</v>
      </c>
      <c r="G12" s="15">
        <f>'[1]11'!H14</f>
        <v>130</v>
      </c>
      <c r="H12" s="16">
        <f>'[1]11'!I14</f>
        <v>0</v>
      </c>
      <c r="I12" s="16">
        <f>'[1]11'!J14</f>
        <v>140</v>
      </c>
      <c r="J12" s="16">
        <f>'[1]11'!K14</f>
        <v>0</v>
      </c>
      <c r="K12" s="15">
        <f t="shared" si="4"/>
        <v>270</v>
      </c>
      <c r="L12" s="18">
        <f>frq!C12</f>
        <v>1</v>
      </c>
      <c r="M12" s="16">
        <f t="shared" si="0"/>
        <v>130</v>
      </c>
      <c r="N12" s="16">
        <f t="shared" si="1"/>
        <v>0</v>
      </c>
      <c r="O12" s="16">
        <f t="shared" si="2"/>
        <v>140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'[1]11'!B15</f>
        <v>130</v>
      </c>
      <c r="C13" s="16">
        <f>'[1]11'!C15</f>
        <v>0</v>
      </c>
      <c r="D13" s="16">
        <f>'[1]11'!D15</f>
        <v>185</v>
      </c>
      <c r="E13" s="16">
        <f>'[1]11'!E15</f>
        <v>0</v>
      </c>
      <c r="F13" s="15">
        <f t="shared" si="6"/>
        <v>315</v>
      </c>
      <c r="G13" s="15">
        <f>'[1]11'!H15</f>
        <v>130</v>
      </c>
      <c r="H13" s="16">
        <f>'[1]11'!I15</f>
        <v>0</v>
      </c>
      <c r="I13" s="16">
        <f>'[1]11'!J15</f>
        <v>140</v>
      </c>
      <c r="J13" s="16">
        <f>'[1]11'!K15</f>
        <v>0</v>
      </c>
      <c r="K13" s="15">
        <f t="shared" si="4"/>
        <v>270</v>
      </c>
      <c r="L13" s="18">
        <f>frq!C13</f>
        <v>1</v>
      </c>
      <c r="M13" s="16">
        <f t="shared" si="0"/>
        <v>130</v>
      </c>
      <c r="N13" s="16">
        <f t="shared" si="1"/>
        <v>0</v>
      </c>
      <c r="O13" s="16">
        <f t="shared" si="2"/>
        <v>140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'[1]11'!B16</f>
        <v>130</v>
      </c>
      <c r="C14" s="16">
        <f>'[1]11'!C16</f>
        <v>0</v>
      </c>
      <c r="D14" s="16">
        <f>'[1]11'!D16</f>
        <v>185</v>
      </c>
      <c r="E14" s="16">
        <f>'[1]11'!E16</f>
        <v>0</v>
      </c>
      <c r="F14" s="15">
        <f t="shared" si="6"/>
        <v>315</v>
      </c>
      <c r="G14" s="15">
        <f>'[1]11'!H16</f>
        <v>130</v>
      </c>
      <c r="H14" s="16">
        <f>'[1]11'!I16</f>
        <v>0</v>
      </c>
      <c r="I14" s="16">
        <f>'[1]11'!J16</f>
        <v>140</v>
      </c>
      <c r="J14" s="16">
        <f>'[1]11'!K16</f>
        <v>0</v>
      </c>
      <c r="K14" s="15">
        <f t="shared" si="4"/>
        <v>270</v>
      </c>
      <c r="L14" s="18">
        <f>frq!C14</f>
        <v>1</v>
      </c>
      <c r="M14" s="16">
        <f t="shared" si="0"/>
        <v>130</v>
      </c>
      <c r="N14" s="16">
        <f t="shared" si="1"/>
        <v>0</v>
      </c>
      <c r="O14" s="16">
        <f t="shared" si="2"/>
        <v>140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'[1]11'!B17</f>
        <v>130</v>
      </c>
      <c r="C15" s="16">
        <f>'[1]11'!C17</f>
        <v>0</v>
      </c>
      <c r="D15" s="16">
        <f>'[1]11'!D17</f>
        <v>185</v>
      </c>
      <c r="E15" s="16">
        <f>'[1]11'!E17</f>
        <v>0</v>
      </c>
      <c r="F15" s="15">
        <f t="shared" si="6"/>
        <v>315</v>
      </c>
      <c r="G15" s="15">
        <f>'[1]11'!H17</f>
        <v>130</v>
      </c>
      <c r="H15" s="16">
        <f>'[1]11'!I17</f>
        <v>0</v>
      </c>
      <c r="I15" s="16">
        <f>'[1]11'!J17</f>
        <v>140</v>
      </c>
      <c r="J15" s="16">
        <f>'[1]11'!K17</f>
        <v>0</v>
      </c>
      <c r="K15" s="15">
        <f t="shared" si="4"/>
        <v>270</v>
      </c>
      <c r="L15" s="18">
        <f>frq!C15</f>
        <v>1</v>
      </c>
      <c r="M15" s="16">
        <f t="shared" si="0"/>
        <v>130</v>
      </c>
      <c r="N15" s="16">
        <f t="shared" si="1"/>
        <v>0</v>
      </c>
      <c r="O15" s="16">
        <f t="shared" si="2"/>
        <v>140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'[1]11'!B18</f>
        <v>130</v>
      </c>
      <c r="C16" s="16">
        <f>'[1]11'!C18</f>
        <v>0</v>
      </c>
      <c r="D16" s="16">
        <f>'[1]11'!D18</f>
        <v>185</v>
      </c>
      <c r="E16" s="16">
        <f>'[1]11'!E18</f>
        <v>0</v>
      </c>
      <c r="F16" s="15">
        <f t="shared" si="6"/>
        <v>315</v>
      </c>
      <c r="G16" s="15">
        <f>'[1]11'!H18</f>
        <v>130</v>
      </c>
      <c r="H16" s="16">
        <f>'[1]11'!I18</f>
        <v>0</v>
      </c>
      <c r="I16" s="16">
        <f>'[1]11'!J18</f>
        <v>140</v>
      </c>
      <c r="J16" s="16">
        <f>'[1]11'!K18</f>
        <v>0</v>
      </c>
      <c r="K16" s="15">
        <f t="shared" si="4"/>
        <v>270</v>
      </c>
      <c r="L16" s="18">
        <f>frq!C16</f>
        <v>1</v>
      </c>
      <c r="M16" s="16">
        <f t="shared" si="0"/>
        <v>130</v>
      </c>
      <c r="N16" s="16">
        <f t="shared" si="1"/>
        <v>0</v>
      </c>
      <c r="O16" s="16">
        <f t="shared" si="2"/>
        <v>140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'[1]11'!B19</f>
        <v>130</v>
      </c>
      <c r="C17" s="16">
        <f>'[1]11'!C19</f>
        <v>0</v>
      </c>
      <c r="D17" s="16">
        <f>'[1]11'!D19</f>
        <v>185</v>
      </c>
      <c r="E17" s="16">
        <f>'[1]11'!E19</f>
        <v>0</v>
      </c>
      <c r="F17" s="15">
        <f t="shared" si="6"/>
        <v>315</v>
      </c>
      <c r="G17" s="15">
        <f>'[1]11'!H19</f>
        <v>130</v>
      </c>
      <c r="H17" s="16">
        <f>'[1]11'!I19</f>
        <v>0</v>
      </c>
      <c r="I17" s="16">
        <f>'[1]11'!J19</f>
        <v>140</v>
      </c>
      <c r="J17" s="16">
        <f>'[1]11'!K19</f>
        <v>0</v>
      </c>
      <c r="K17" s="15">
        <f t="shared" si="4"/>
        <v>270</v>
      </c>
      <c r="L17" s="18">
        <f>frq!C17</f>
        <v>1</v>
      </c>
      <c r="M17" s="16">
        <f t="shared" si="0"/>
        <v>130</v>
      </c>
      <c r="N17" s="16">
        <f t="shared" si="1"/>
        <v>0</v>
      </c>
      <c r="O17" s="16">
        <f t="shared" si="2"/>
        <v>140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'[1]11'!B20</f>
        <v>130</v>
      </c>
      <c r="C18" s="16">
        <f>'[1]11'!C20</f>
        <v>0</v>
      </c>
      <c r="D18" s="16">
        <f>'[1]11'!D20</f>
        <v>185</v>
      </c>
      <c r="E18" s="16">
        <f>'[1]11'!E20</f>
        <v>0</v>
      </c>
      <c r="F18" s="15">
        <f t="shared" si="6"/>
        <v>315</v>
      </c>
      <c r="G18" s="15">
        <f>'[1]11'!H20</f>
        <v>130</v>
      </c>
      <c r="H18" s="16">
        <f>'[1]11'!I20</f>
        <v>0</v>
      </c>
      <c r="I18" s="16">
        <f>'[1]11'!J20</f>
        <v>140</v>
      </c>
      <c r="J18" s="16">
        <f>'[1]11'!K20</f>
        <v>0</v>
      </c>
      <c r="K18" s="15">
        <f t="shared" si="4"/>
        <v>270</v>
      </c>
      <c r="L18" s="18">
        <f>frq!C18</f>
        <v>1</v>
      </c>
      <c r="M18" s="16">
        <f t="shared" si="0"/>
        <v>130</v>
      </c>
      <c r="N18" s="16">
        <f t="shared" si="1"/>
        <v>0</v>
      </c>
      <c r="O18" s="16">
        <f t="shared" si="2"/>
        <v>140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'[1]11'!B21</f>
        <v>130</v>
      </c>
      <c r="C19" s="16">
        <f>'[1]11'!C21</f>
        <v>0</v>
      </c>
      <c r="D19" s="16">
        <f>'[1]11'!D21</f>
        <v>185</v>
      </c>
      <c r="E19" s="16">
        <f>'[1]11'!E21</f>
        <v>0</v>
      </c>
      <c r="F19" s="15">
        <f t="shared" si="6"/>
        <v>315</v>
      </c>
      <c r="G19" s="15">
        <f>'[1]11'!H21</f>
        <v>130</v>
      </c>
      <c r="H19" s="16">
        <f>'[1]11'!I21</f>
        <v>0</v>
      </c>
      <c r="I19" s="16">
        <f>'[1]11'!J21</f>
        <v>140</v>
      </c>
      <c r="J19" s="16">
        <f>'[1]11'!K21</f>
        <v>0</v>
      </c>
      <c r="K19" s="15">
        <f t="shared" si="4"/>
        <v>270</v>
      </c>
      <c r="L19" s="18">
        <f>frq!C19</f>
        <v>1</v>
      </c>
      <c r="M19" s="16">
        <f t="shared" si="0"/>
        <v>130</v>
      </c>
      <c r="N19" s="16">
        <f t="shared" si="1"/>
        <v>0</v>
      </c>
      <c r="O19" s="16">
        <f t="shared" si="2"/>
        <v>140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'[1]11'!B22</f>
        <v>130</v>
      </c>
      <c r="C20" s="16">
        <f>'[1]11'!C22</f>
        <v>0</v>
      </c>
      <c r="D20" s="16">
        <f>'[1]11'!D22</f>
        <v>185</v>
      </c>
      <c r="E20" s="16">
        <f>'[1]11'!E22</f>
        <v>0</v>
      </c>
      <c r="F20" s="15">
        <f t="shared" si="6"/>
        <v>315</v>
      </c>
      <c r="G20" s="15">
        <f>'[1]11'!H22</f>
        <v>130</v>
      </c>
      <c r="H20" s="16">
        <f>'[1]11'!I22</f>
        <v>0</v>
      </c>
      <c r="I20" s="16">
        <f>'[1]11'!J22</f>
        <v>140</v>
      </c>
      <c r="J20" s="16">
        <f>'[1]11'!K22</f>
        <v>0</v>
      </c>
      <c r="K20" s="15">
        <f t="shared" si="4"/>
        <v>270</v>
      </c>
      <c r="L20" s="18">
        <f>frq!C20</f>
        <v>1</v>
      </c>
      <c r="M20" s="16">
        <f t="shared" si="0"/>
        <v>130</v>
      </c>
      <c r="N20" s="16">
        <f t="shared" si="1"/>
        <v>0</v>
      </c>
      <c r="O20" s="16">
        <f t="shared" si="2"/>
        <v>140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'[1]11'!B23</f>
        <v>130</v>
      </c>
      <c r="C21" s="16">
        <f>'[1]11'!C23</f>
        <v>0</v>
      </c>
      <c r="D21" s="16">
        <f>'[1]11'!D23</f>
        <v>185</v>
      </c>
      <c r="E21" s="16">
        <f>'[1]11'!E23</f>
        <v>0</v>
      </c>
      <c r="F21" s="15">
        <f t="shared" si="6"/>
        <v>315</v>
      </c>
      <c r="G21" s="15">
        <f>'[1]11'!H23</f>
        <v>130</v>
      </c>
      <c r="H21" s="16">
        <f>'[1]11'!I23</f>
        <v>0</v>
      </c>
      <c r="I21" s="16">
        <f>'[1]11'!J23</f>
        <v>140</v>
      </c>
      <c r="J21" s="16">
        <f>'[1]11'!K23</f>
        <v>0</v>
      </c>
      <c r="K21" s="15">
        <f t="shared" si="4"/>
        <v>270</v>
      </c>
      <c r="L21" s="18">
        <f>frq!C21</f>
        <v>1</v>
      </c>
      <c r="M21" s="16">
        <f t="shared" si="0"/>
        <v>130</v>
      </c>
      <c r="N21" s="16">
        <f t="shared" si="1"/>
        <v>0</v>
      </c>
      <c r="O21" s="16">
        <f t="shared" si="2"/>
        <v>140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'[1]11'!B24</f>
        <v>130</v>
      </c>
      <c r="C22" s="16">
        <f>'[1]11'!C24</f>
        <v>0</v>
      </c>
      <c r="D22" s="16">
        <f>'[1]11'!D24</f>
        <v>185</v>
      </c>
      <c r="E22" s="16">
        <f>'[1]11'!E24</f>
        <v>0</v>
      </c>
      <c r="F22" s="15">
        <f t="shared" si="6"/>
        <v>315</v>
      </c>
      <c r="G22" s="15">
        <f>'[1]11'!H24</f>
        <v>130</v>
      </c>
      <c r="H22" s="16">
        <f>'[1]11'!I24</f>
        <v>0</v>
      </c>
      <c r="I22" s="16">
        <f>'[1]11'!J24</f>
        <v>140</v>
      </c>
      <c r="J22" s="16">
        <f>'[1]11'!K24</f>
        <v>0</v>
      </c>
      <c r="K22" s="15">
        <f t="shared" si="4"/>
        <v>270</v>
      </c>
      <c r="L22" s="18">
        <f>frq!C22</f>
        <v>1</v>
      </c>
      <c r="M22" s="16">
        <f t="shared" si="0"/>
        <v>130</v>
      </c>
      <c r="N22" s="16">
        <f t="shared" si="1"/>
        <v>0</v>
      </c>
      <c r="O22" s="16">
        <f t="shared" si="2"/>
        <v>140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'[1]11'!B25</f>
        <v>130</v>
      </c>
      <c r="C23" s="16">
        <f>'[1]11'!C25</f>
        <v>0</v>
      </c>
      <c r="D23" s="16">
        <f>'[1]11'!D25</f>
        <v>185</v>
      </c>
      <c r="E23" s="16">
        <f>'[1]11'!E25</f>
        <v>0</v>
      </c>
      <c r="F23" s="15">
        <f t="shared" si="6"/>
        <v>315</v>
      </c>
      <c r="G23" s="15">
        <f>'[1]11'!H25</f>
        <v>130</v>
      </c>
      <c r="H23" s="16">
        <f>'[1]11'!I25</f>
        <v>0</v>
      </c>
      <c r="I23" s="16">
        <f>'[1]11'!J25</f>
        <v>140</v>
      </c>
      <c r="J23" s="16">
        <f>'[1]11'!K25</f>
        <v>0</v>
      </c>
      <c r="K23" s="15">
        <f t="shared" si="4"/>
        <v>270</v>
      </c>
      <c r="L23" s="18">
        <f>frq!C23</f>
        <v>1</v>
      </c>
      <c r="M23" s="16">
        <f t="shared" si="0"/>
        <v>130</v>
      </c>
      <c r="N23" s="16">
        <f t="shared" si="1"/>
        <v>0</v>
      </c>
      <c r="O23" s="16">
        <f t="shared" si="2"/>
        <v>140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'[1]11'!B26</f>
        <v>130</v>
      </c>
      <c r="C24" s="16">
        <f>'[1]11'!C26</f>
        <v>0</v>
      </c>
      <c r="D24" s="16">
        <f>'[1]11'!D26</f>
        <v>185</v>
      </c>
      <c r="E24" s="16">
        <f>'[1]11'!E26</f>
        <v>0</v>
      </c>
      <c r="F24" s="15">
        <f t="shared" si="6"/>
        <v>315</v>
      </c>
      <c r="G24" s="15">
        <f>'[1]11'!H26</f>
        <v>130</v>
      </c>
      <c r="H24" s="16">
        <f>'[1]11'!I26</f>
        <v>0</v>
      </c>
      <c r="I24" s="16">
        <f>'[1]11'!J26</f>
        <v>140</v>
      </c>
      <c r="J24" s="16">
        <f>'[1]11'!K26</f>
        <v>0</v>
      </c>
      <c r="K24" s="15">
        <f t="shared" si="4"/>
        <v>270</v>
      </c>
      <c r="L24" s="18">
        <f>frq!C24</f>
        <v>1</v>
      </c>
      <c r="M24" s="16">
        <f t="shared" si="0"/>
        <v>130</v>
      </c>
      <c r="N24" s="16">
        <f t="shared" si="1"/>
        <v>0</v>
      </c>
      <c r="O24" s="16">
        <f t="shared" si="2"/>
        <v>140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'[1]11'!B27</f>
        <v>130</v>
      </c>
      <c r="C25" s="16">
        <f>'[1]11'!C27</f>
        <v>0</v>
      </c>
      <c r="D25" s="16">
        <f>'[1]11'!D27</f>
        <v>185</v>
      </c>
      <c r="E25" s="16">
        <f>'[1]11'!E27</f>
        <v>0</v>
      </c>
      <c r="F25" s="15">
        <f t="shared" si="6"/>
        <v>315</v>
      </c>
      <c r="G25" s="15">
        <f>'[1]11'!H27</f>
        <v>130</v>
      </c>
      <c r="H25" s="16">
        <f>'[1]11'!I27</f>
        <v>0</v>
      </c>
      <c r="I25" s="16">
        <f>'[1]11'!J27</f>
        <v>140</v>
      </c>
      <c r="J25" s="16">
        <f>'[1]11'!K27</f>
        <v>0</v>
      </c>
      <c r="K25" s="15">
        <f t="shared" si="4"/>
        <v>270</v>
      </c>
      <c r="L25" s="18">
        <f>frq!C25</f>
        <v>1</v>
      </c>
      <c r="M25" s="16">
        <f t="shared" si="0"/>
        <v>130</v>
      </c>
      <c r="N25" s="16">
        <f t="shared" si="1"/>
        <v>0</v>
      </c>
      <c r="O25" s="16">
        <f t="shared" si="2"/>
        <v>140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'[1]11'!B28</f>
        <v>130</v>
      </c>
      <c r="C26" s="16">
        <f>'[1]11'!C28</f>
        <v>0</v>
      </c>
      <c r="D26" s="16">
        <f>'[1]11'!D28</f>
        <v>185</v>
      </c>
      <c r="E26" s="16">
        <f>'[1]11'!E28</f>
        <v>0</v>
      </c>
      <c r="F26" s="15">
        <f t="shared" si="6"/>
        <v>315</v>
      </c>
      <c r="G26" s="15">
        <f>'[1]11'!H28</f>
        <v>130</v>
      </c>
      <c r="H26" s="16">
        <f>'[1]11'!I28</f>
        <v>0</v>
      </c>
      <c r="I26" s="16">
        <f>'[1]11'!J28</f>
        <v>140</v>
      </c>
      <c r="J26" s="16">
        <f>'[1]11'!K28</f>
        <v>0</v>
      </c>
      <c r="K26" s="15">
        <f t="shared" si="4"/>
        <v>270</v>
      </c>
      <c r="L26" s="18">
        <f>frq!C26</f>
        <v>1</v>
      </c>
      <c r="M26" s="16">
        <f t="shared" si="0"/>
        <v>130</v>
      </c>
      <c r="N26" s="16">
        <f t="shared" si="1"/>
        <v>0</v>
      </c>
      <c r="O26" s="16">
        <f t="shared" si="2"/>
        <v>140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'[1]11'!B29</f>
        <v>130</v>
      </c>
      <c r="C27" s="16">
        <f>'[1]11'!C29</f>
        <v>0</v>
      </c>
      <c r="D27" s="16">
        <f>'[1]11'!D29</f>
        <v>185</v>
      </c>
      <c r="E27" s="16">
        <f>'[1]11'!E29</f>
        <v>0</v>
      </c>
      <c r="F27" s="15">
        <f t="shared" si="6"/>
        <v>315</v>
      </c>
      <c r="G27" s="15">
        <f>'[1]11'!H29</f>
        <v>130</v>
      </c>
      <c r="H27" s="16">
        <f>'[1]11'!I29</f>
        <v>0</v>
      </c>
      <c r="I27" s="16">
        <f>'[1]11'!J29</f>
        <v>140</v>
      </c>
      <c r="J27" s="16">
        <f>'[1]11'!K29</f>
        <v>0</v>
      </c>
      <c r="K27" s="15">
        <f t="shared" si="4"/>
        <v>270</v>
      </c>
      <c r="L27" s="18">
        <f>frq!C27</f>
        <v>1</v>
      </c>
      <c r="M27" s="16">
        <f t="shared" si="0"/>
        <v>130</v>
      </c>
      <c r="N27" s="16">
        <f t="shared" si="1"/>
        <v>0</v>
      </c>
      <c r="O27" s="16">
        <f t="shared" si="2"/>
        <v>140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'[1]11'!B30</f>
        <v>130</v>
      </c>
      <c r="C28" s="16">
        <f>'[1]11'!C30</f>
        <v>0</v>
      </c>
      <c r="D28" s="16">
        <f>'[1]11'!D30</f>
        <v>185</v>
      </c>
      <c r="E28" s="16">
        <f>'[1]11'!E30</f>
        <v>0</v>
      </c>
      <c r="F28" s="15">
        <f t="shared" si="6"/>
        <v>315</v>
      </c>
      <c r="G28" s="15">
        <f>'[1]11'!H30</f>
        <v>130</v>
      </c>
      <c r="H28" s="16">
        <f>'[1]11'!I30</f>
        <v>0</v>
      </c>
      <c r="I28" s="16">
        <f>'[1]11'!J30</f>
        <v>140</v>
      </c>
      <c r="J28" s="16">
        <f>'[1]11'!K30</f>
        <v>0</v>
      </c>
      <c r="K28" s="15">
        <f t="shared" si="4"/>
        <v>270</v>
      </c>
      <c r="L28" s="18">
        <f>frq!C28</f>
        <v>1</v>
      </c>
      <c r="M28" s="16">
        <f t="shared" si="0"/>
        <v>130</v>
      </c>
      <c r="N28" s="16">
        <f t="shared" si="1"/>
        <v>0</v>
      </c>
      <c r="O28" s="16">
        <f t="shared" si="2"/>
        <v>140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'[1]11'!B31</f>
        <v>130</v>
      </c>
      <c r="C29" s="16">
        <f>'[1]11'!C31</f>
        <v>0</v>
      </c>
      <c r="D29" s="16">
        <f>'[1]11'!D31</f>
        <v>185</v>
      </c>
      <c r="E29" s="16">
        <f>'[1]11'!E31</f>
        <v>0</v>
      </c>
      <c r="F29" s="15">
        <f t="shared" si="6"/>
        <v>315</v>
      </c>
      <c r="G29" s="15">
        <f>'[1]11'!H31</f>
        <v>130</v>
      </c>
      <c r="H29" s="16">
        <f>'[1]11'!I31</f>
        <v>0</v>
      </c>
      <c r="I29" s="16">
        <f>'[1]11'!J31</f>
        <v>140</v>
      </c>
      <c r="J29" s="16">
        <f>'[1]11'!K31</f>
        <v>0</v>
      </c>
      <c r="K29" s="15">
        <f t="shared" si="4"/>
        <v>270</v>
      </c>
      <c r="L29" s="18">
        <f>frq!C29</f>
        <v>1</v>
      </c>
      <c r="M29" s="16">
        <f t="shared" si="0"/>
        <v>130</v>
      </c>
      <c r="N29" s="16">
        <f t="shared" si="1"/>
        <v>0</v>
      </c>
      <c r="O29" s="16">
        <f t="shared" si="2"/>
        <v>140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'[1]11'!B32</f>
        <v>130</v>
      </c>
      <c r="C30" s="16">
        <f>'[1]11'!C32</f>
        <v>0</v>
      </c>
      <c r="D30" s="16">
        <f>'[1]11'!D32</f>
        <v>185</v>
      </c>
      <c r="E30" s="16">
        <f>'[1]11'!E32</f>
        <v>0</v>
      </c>
      <c r="F30" s="15">
        <f t="shared" si="6"/>
        <v>315</v>
      </c>
      <c r="G30" s="15">
        <f>'[1]11'!H32</f>
        <v>130</v>
      </c>
      <c r="H30" s="16">
        <f>'[1]11'!I32</f>
        <v>0</v>
      </c>
      <c r="I30" s="16">
        <f>'[1]11'!J32</f>
        <v>140</v>
      </c>
      <c r="J30" s="16">
        <f>'[1]11'!K32</f>
        <v>0</v>
      </c>
      <c r="K30" s="15">
        <f t="shared" si="4"/>
        <v>270</v>
      </c>
      <c r="L30" s="18">
        <f>frq!C30</f>
        <v>1</v>
      </c>
      <c r="M30" s="16">
        <f t="shared" si="0"/>
        <v>130</v>
      </c>
      <c r="N30" s="16">
        <f t="shared" si="1"/>
        <v>0</v>
      </c>
      <c r="O30" s="16">
        <f t="shared" si="2"/>
        <v>140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'[1]11'!B33</f>
        <v>130</v>
      </c>
      <c r="C31" s="16">
        <f>'[1]11'!C33</f>
        <v>0</v>
      </c>
      <c r="D31" s="16">
        <f>'[1]11'!D33</f>
        <v>185</v>
      </c>
      <c r="E31" s="16">
        <f>'[1]11'!E33</f>
        <v>0</v>
      </c>
      <c r="F31" s="15">
        <f t="shared" si="6"/>
        <v>315</v>
      </c>
      <c r="G31" s="15">
        <f>'[1]11'!H33</f>
        <v>130</v>
      </c>
      <c r="H31" s="16">
        <f>'[1]11'!I33</f>
        <v>0</v>
      </c>
      <c r="I31" s="16">
        <f>'[1]11'!J33</f>
        <v>140</v>
      </c>
      <c r="J31" s="16">
        <f>'[1]11'!K33</f>
        <v>0</v>
      </c>
      <c r="K31" s="15">
        <f t="shared" si="4"/>
        <v>270</v>
      </c>
      <c r="L31" s="18">
        <f>frq!C31</f>
        <v>1</v>
      </c>
      <c r="M31" s="16">
        <f t="shared" si="0"/>
        <v>130</v>
      </c>
      <c r="N31" s="16">
        <f t="shared" si="1"/>
        <v>0</v>
      </c>
      <c r="O31" s="16">
        <f t="shared" si="2"/>
        <v>140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'[1]11'!B34</f>
        <v>130</v>
      </c>
      <c r="C32" s="16">
        <f>'[1]11'!C34</f>
        <v>0</v>
      </c>
      <c r="D32" s="16">
        <f>'[1]11'!D34</f>
        <v>185</v>
      </c>
      <c r="E32" s="16">
        <f>'[1]11'!E34</f>
        <v>0</v>
      </c>
      <c r="F32" s="15">
        <f t="shared" si="6"/>
        <v>315</v>
      </c>
      <c r="G32" s="15">
        <f>'[1]11'!H34</f>
        <v>130</v>
      </c>
      <c r="H32" s="16">
        <f>'[1]11'!I34</f>
        <v>0</v>
      </c>
      <c r="I32" s="16">
        <f>'[1]11'!J34</f>
        <v>140</v>
      </c>
      <c r="J32" s="16">
        <f>'[1]11'!K34</f>
        <v>0</v>
      </c>
      <c r="K32" s="15">
        <f t="shared" si="4"/>
        <v>270</v>
      </c>
      <c r="L32" s="18">
        <f>frq!C32</f>
        <v>1</v>
      </c>
      <c r="M32" s="16">
        <f t="shared" si="0"/>
        <v>130</v>
      </c>
      <c r="N32" s="16">
        <f t="shared" si="1"/>
        <v>0</v>
      </c>
      <c r="O32" s="16">
        <f t="shared" si="2"/>
        <v>140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'[1]11'!B35</f>
        <v>130</v>
      </c>
      <c r="C33" s="16">
        <f>'[1]11'!C35</f>
        <v>0</v>
      </c>
      <c r="D33" s="16">
        <f>'[1]11'!D35</f>
        <v>185</v>
      </c>
      <c r="E33" s="16">
        <f>'[1]11'!E35</f>
        <v>0</v>
      </c>
      <c r="F33" s="15">
        <f t="shared" si="6"/>
        <v>315</v>
      </c>
      <c r="G33" s="15">
        <f>'[1]11'!H35</f>
        <v>130</v>
      </c>
      <c r="H33" s="16">
        <f>'[1]11'!I35</f>
        <v>0</v>
      </c>
      <c r="I33" s="16">
        <f>'[1]11'!J35</f>
        <v>140</v>
      </c>
      <c r="J33" s="16">
        <f>'[1]11'!K35</f>
        <v>0</v>
      </c>
      <c r="K33" s="15">
        <f t="shared" si="4"/>
        <v>270</v>
      </c>
      <c r="L33" s="18">
        <f>frq!C33</f>
        <v>1</v>
      </c>
      <c r="M33" s="16">
        <f t="shared" si="0"/>
        <v>130</v>
      </c>
      <c r="N33" s="16">
        <f t="shared" si="1"/>
        <v>0</v>
      </c>
      <c r="O33" s="16">
        <f t="shared" si="2"/>
        <v>140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'[1]11'!B36</f>
        <v>130</v>
      </c>
      <c r="C34" s="16">
        <f>'[1]11'!C36</f>
        <v>0</v>
      </c>
      <c r="D34" s="16">
        <f>'[1]11'!D36</f>
        <v>185</v>
      </c>
      <c r="E34" s="16">
        <f>'[1]11'!E36</f>
        <v>0</v>
      </c>
      <c r="F34" s="15">
        <f t="shared" si="6"/>
        <v>315</v>
      </c>
      <c r="G34" s="15">
        <f>'[1]11'!H36</f>
        <v>130</v>
      </c>
      <c r="H34" s="16">
        <f>'[1]11'!I36</f>
        <v>0</v>
      </c>
      <c r="I34" s="16">
        <f>'[1]11'!J36</f>
        <v>140</v>
      </c>
      <c r="J34" s="16">
        <f>'[1]11'!K36</f>
        <v>0</v>
      </c>
      <c r="K34" s="15">
        <f t="shared" si="4"/>
        <v>270</v>
      </c>
      <c r="L34" s="18">
        <f>frq!C34</f>
        <v>1</v>
      </c>
      <c r="M34" s="16">
        <f t="shared" si="0"/>
        <v>130</v>
      </c>
      <c r="N34" s="16">
        <f t="shared" si="1"/>
        <v>0</v>
      </c>
      <c r="O34" s="16">
        <f t="shared" si="2"/>
        <v>140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'[1]11'!B37</f>
        <v>130</v>
      </c>
      <c r="C35" s="16">
        <f>'[1]11'!C37</f>
        <v>0</v>
      </c>
      <c r="D35" s="16">
        <f>'[1]11'!D37</f>
        <v>185</v>
      </c>
      <c r="E35" s="16">
        <f>'[1]11'!E37</f>
        <v>0</v>
      </c>
      <c r="F35" s="15">
        <f t="shared" si="6"/>
        <v>315</v>
      </c>
      <c r="G35" s="15">
        <f>'[1]11'!H37</f>
        <v>130</v>
      </c>
      <c r="H35" s="16">
        <f>'[1]11'!I37</f>
        <v>0</v>
      </c>
      <c r="I35" s="16">
        <f>'[1]11'!J37</f>
        <v>140</v>
      </c>
      <c r="J35" s="16">
        <f>'[1]11'!K37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130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140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'[1]11'!B38</f>
        <v>130</v>
      </c>
      <c r="C36" s="16">
        <f>'[1]11'!C38</f>
        <v>0</v>
      </c>
      <c r="D36" s="16">
        <f>'[1]11'!D38</f>
        <v>185</v>
      </c>
      <c r="E36" s="16">
        <f>'[1]11'!E38</f>
        <v>0</v>
      </c>
      <c r="F36" s="15">
        <f t="shared" si="6"/>
        <v>315</v>
      </c>
      <c r="G36" s="15">
        <f>'[1]11'!H38</f>
        <v>130</v>
      </c>
      <c r="H36" s="16">
        <f>'[1]11'!I38</f>
        <v>0</v>
      </c>
      <c r="I36" s="16">
        <f>'[1]11'!J38</f>
        <v>140</v>
      </c>
      <c r="J36" s="16">
        <f>'[1]11'!K38</f>
        <v>0</v>
      </c>
      <c r="K36" s="15">
        <f t="shared" si="4"/>
        <v>270</v>
      </c>
      <c r="L36" s="18">
        <f>frq!C36</f>
        <v>1</v>
      </c>
      <c r="M36" s="16">
        <f t="shared" si="7"/>
        <v>130</v>
      </c>
      <c r="N36" s="16">
        <f t="shared" si="8"/>
        <v>0</v>
      </c>
      <c r="O36" s="16">
        <f t="shared" si="9"/>
        <v>140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'[1]11'!B39</f>
        <v>130</v>
      </c>
      <c r="C37" s="16">
        <f>'[1]11'!C39</f>
        <v>0</v>
      </c>
      <c r="D37" s="16">
        <f>'[1]11'!D39</f>
        <v>185</v>
      </c>
      <c r="E37" s="16">
        <f>'[1]11'!E39</f>
        <v>0</v>
      </c>
      <c r="F37" s="15">
        <f t="shared" si="6"/>
        <v>315</v>
      </c>
      <c r="G37" s="15">
        <f>'[1]11'!H39</f>
        <v>130</v>
      </c>
      <c r="H37" s="16">
        <f>'[1]11'!I39</f>
        <v>0</v>
      </c>
      <c r="I37" s="16">
        <f>'[1]11'!J39</f>
        <v>140</v>
      </c>
      <c r="J37" s="16">
        <f>'[1]11'!K39</f>
        <v>0</v>
      </c>
      <c r="K37" s="15">
        <f t="shared" si="4"/>
        <v>270</v>
      </c>
      <c r="L37" s="18">
        <f>frq!C37</f>
        <v>1</v>
      </c>
      <c r="M37" s="16">
        <f t="shared" si="7"/>
        <v>130</v>
      </c>
      <c r="N37" s="16">
        <f t="shared" si="8"/>
        <v>0</v>
      </c>
      <c r="O37" s="16">
        <f t="shared" si="9"/>
        <v>140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'[1]11'!B40</f>
        <v>130</v>
      </c>
      <c r="C38" s="16">
        <f>'[1]11'!C40</f>
        <v>0</v>
      </c>
      <c r="D38" s="16">
        <f>'[1]11'!D40</f>
        <v>185</v>
      </c>
      <c r="E38" s="16">
        <f>'[1]11'!E40</f>
        <v>0</v>
      </c>
      <c r="F38" s="15">
        <f t="shared" si="6"/>
        <v>315</v>
      </c>
      <c r="G38" s="15">
        <f>'[1]11'!H40</f>
        <v>130</v>
      </c>
      <c r="H38" s="16">
        <f>'[1]11'!I40</f>
        <v>0</v>
      </c>
      <c r="I38" s="16">
        <f>'[1]11'!J40</f>
        <v>140</v>
      </c>
      <c r="J38" s="16">
        <f>'[1]11'!K40</f>
        <v>0</v>
      </c>
      <c r="K38" s="15">
        <f t="shared" si="4"/>
        <v>270</v>
      </c>
      <c r="L38" s="18">
        <f>frq!C38</f>
        <v>1</v>
      </c>
      <c r="M38" s="16">
        <f t="shared" si="7"/>
        <v>130</v>
      </c>
      <c r="N38" s="16">
        <f t="shared" si="8"/>
        <v>0</v>
      </c>
      <c r="O38" s="16">
        <f t="shared" si="9"/>
        <v>140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'[1]11'!B41</f>
        <v>130</v>
      </c>
      <c r="C39" s="16">
        <f>'[1]11'!C41</f>
        <v>0</v>
      </c>
      <c r="D39" s="16">
        <f>'[1]11'!D41</f>
        <v>185</v>
      </c>
      <c r="E39" s="16">
        <f>'[1]11'!E41</f>
        <v>0</v>
      </c>
      <c r="F39" s="15">
        <f t="shared" si="6"/>
        <v>315</v>
      </c>
      <c r="G39" s="15">
        <f>'[1]11'!H41</f>
        <v>130</v>
      </c>
      <c r="H39" s="16">
        <f>'[1]11'!I41</f>
        <v>0</v>
      </c>
      <c r="I39" s="16">
        <f>'[1]11'!J41</f>
        <v>140</v>
      </c>
      <c r="J39" s="16">
        <f>'[1]11'!K41</f>
        <v>0</v>
      </c>
      <c r="K39" s="15">
        <f t="shared" si="4"/>
        <v>270</v>
      </c>
      <c r="L39" s="18">
        <f>frq!C39</f>
        <v>1</v>
      </c>
      <c r="M39" s="16">
        <f t="shared" si="7"/>
        <v>130</v>
      </c>
      <c r="N39" s="16">
        <f t="shared" si="8"/>
        <v>0</v>
      </c>
      <c r="O39" s="16">
        <f t="shared" si="9"/>
        <v>140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'[1]11'!B42</f>
        <v>130</v>
      </c>
      <c r="C40" s="16">
        <f>'[1]11'!C42</f>
        <v>0</v>
      </c>
      <c r="D40" s="16">
        <f>'[1]11'!D42</f>
        <v>185</v>
      </c>
      <c r="E40" s="16">
        <f>'[1]11'!E42</f>
        <v>0</v>
      </c>
      <c r="F40" s="15">
        <f t="shared" si="6"/>
        <v>315</v>
      </c>
      <c r="G40" s="15">
        <f>'[1]11'!H42</f>
        <v>130</v>
      </c>
      <c r="H40" s="16">
        <f>'[1]11'!I42</f>
        <v>0</v>
      </c>
      <c r="I40" s="16">
        <f>'[1]11'!J42</f>
        <v>140</v>
      </c>
      <c r="J40" s="16">
        <f>'[1]11'!K42</f>
        <v>0</v>
      </c>
      <c r="K40" s="15">
        <f t="shared" si="4"/>
        <v>270</v>
      </c>
      <c r="L40" s="18">
        <f>frq!C40</f>
        <v>1</v>
      </c>
      <c r="M40" s="16">
        <f t="shared" si="7"/>
        <v>130</v>
      </c>
      <c r="N40" s="16">
        <f t="shared" si="8"/>
        <v>0</v>
      </c>
      <c r="O40" s="16">
        <f t="shared" si="9"/>
        <v>140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'[1]11'!B43</f>
        <v>130</v>
      </c>
      <c r="C41" s="16">
        <f>'[1]11'!C43</f>
        <v>0</v>
      </c>
      <c r="D41" s="16">
        <f>'[1]11'!D43</f>
        <v>185</v>
      </c>
      <c r="E41" s="16">
        <f>'[1]11'!E43</f>
        <v>0</v>
      </c>
      <c r="F41" s="15">
        <f t="shared" si="6"/>
        <v>315</v>
      </c>
      <c r="G41" s="15">
        <f>'[1]11'!H43</f>
        <v>130</v>
      </c>
      <c r="H41" s="16">
        <f>'[1]11'!I43</f>
        <v>0</v>
      </c>
      <c r="I41" s="16">
        <f>'[1]11'!J43</f>
        <v>140</v>
      </c>
      <c r="J41" s="16">
        <f>'[1]11'!K43</f>
        <v>0</v>
      </c>
      <c r="K41" s="15">
        <f t="shared" si="4"/>
        <v>270</v>
      </c>
      <c r="L41" s="18">
        <f>frq!C41</f>
        <v>1</v>
      </c>
      <c r="M41" s="16">
        <f t="shared" si="7"/>
        <v>130</v>
      </c>
      <c r="N41" s="16">
        <f t="shared" si="8"/>
        <v>0</v>
      </c>
      <c r="O41" s="16">
        <f t="shared" si="9"/>
        <v>140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'[1]11'!B44</f>
        <v>130</v>
      </c>
      <c r="C42" s="16">
        <f>'[1]11'!C44</f>
        <v>0</v>
      </c>
      <c r="D42" s="16">
        <f>'[1]11'!D44</f>
        <v>185</v>
      </c>
      <c r="E42" s="16">
        <f>'[1]11'!E44</f>
        <v>0</v>
      </c>
      <c r="F42" s="15">
        <f t="shared" si="6"/>
        <v>315</v>
      </c>
      <c r="G42" s="15">
        <f>'[1]11'!H44</f>
        <v>130</v>
      </c>
      <c r="H42" s="16">
        <f>'[1]11'!I44</f>
        <v>0</v>
      </c>
      <c r="I42" s="16">
        <f>'[1]11'!J44</f>
        <v>140</v>
      </c>
      <c r="J42" s="16">
        <f>'[1]11'!K44</f>
        <v>0</v>
      </c>
      <c r="K42" s="15">
        <f t="shared" si="4"/>
        <v>270</v>
      </c>
      <c r="L42" s="18">
        <f>frq!C42</f>
        <v>1</v>
      </c>
      <c r="M42" s="16">
        <f t="shared" si="7"/>
        <v>130</v>
      </c>
      <c r="N42" s="16">
        <f t="shared" si="8"/>
        <v>0</v>
      </c>
      <c r="O42" s="16">
        <f t="shared" si="9"/>
        <v>140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'[1]11'!B45</f>
        <v>130</v>
      </c>
      <c r="C43" s="16">
        <f>'[1]11'!C45</f>
        <v>0</v>
      </c>
      <c r="D43" s="16">
        <f>'[1]11'!D45</f>
        <v>185</v>
      </c>
      <c r="E43" s="16">
        <f>'[1]11'!E45</f>
        <v>0</v>
      </c>
      <c r="F43" s="15">
        <f t="shared" si="6"/>
        <v>315</v>
      </c>
      <c r="G43" s="15">
        <f>'[1]11'!H45</f>
        <v>130</v>
      </c>
      <c r="H43" s="16">
        <f>'[1]11'!I45</f>
        <v>0</v>
      </c>
      <c r="I43" s="16">
        <f>'[1]11'!J45</f>
        <v>140</v>
      </c>
      <c r="J43" s="16">
        <f>'[1]11'!K45</f>
        <v>0</v>
      </c>
      <c r="K43" s="15">
        <f t="shared" si="4"/>
        <v>270</v>
      </c>
      <c r="L43" s="18">
        <f>frq!C43</f>
        <v>1</v>
      </c>
      <c r="M43" s="16">
        <f t="shared" si="7"/>
        <v>130</v>
      </c>
      <c r="N43" s="16">
        <f t="shared" si="8"/>
        <v>0</v>
      </c>
      <c r="O43" s="16">
        <f t="shared" si="9"/>
        <v>140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'[1]11'!B46</f>
        <v>130</v>
      </c>
      <c r="C44" s="16">
        <f>'[1]11'!C46</f>
        <v>0</v>
      </c>
      <c r="D44" s="16">
        <f>'[1]11'!D46</f>
        <v>185</v>
      </c>
      <c r="E44" s="16">
        <f>'[1]11'!E46</f>
        <v>0</v>
      </c>
      <c r="F44" s="15">
        <f t="shared" si="6"/>
        <v>315</v>
      </c>
      <c r="G44" s="15">
        <f>'[1]11'!H46</f>
        <v>130</v>
      </c>
      <c r="H44" s="16">
        <f>'[1]11'!I46</f>
        <v>0</v>
      </c>
      <c r="I44" s="16">
        <f>'[1]11'!J46</f>
        <v>140</v>
      </c>
      <c r="J44" s="16">
        <f>'[1]11'!K46</f>
        <v>0</v>
      </c>
      <c r="K44" s="15">
        <f t="shared" si="4"/>
        <v>270</v>
      </c>
      <c r="L44" s="18">
        <f>frq!C44</f>
        <v>1</v>
      </c>
      <c r="M44" s="16">
        <f t="shared" si="7"/>
        <v>130</v>
      </c>
      <c r="N44" s="16">
        <f t="shared" si="8"/>
        <v>0</v>
      </c>
      <c r="O44" s="16">
        <f t="shared" si="9"/>
        <v>140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'[1]11'!B47</f>
        <v>130</v>
      </c>
      <c r="C45" s="16">
        <f>'[1]11'!C47</f>
        <v>0</v>
      </c>
      <c r="D45" s="16">
        <f>'[1]11'!D47</f>
        <v>185</v>
      </c>
      <c r="E45" s="16">
        <f>'[1]11'!E47</f>
        <v>0</v>
      </c>
      <c r="F45" s="15">
        <f t="shared" si="6"/>
        <v>315</v>
      </c>
      <c r="G45" s="15">
        <f>'[1]11'!H47</f>
        <v>130</v>
      </c>
      <c r="H45" s="16">
        <f>'[1]11'!I47</f>
        <v>0</v>
      </c>
      <c r="I45" s="16">
        <f>'[1]11'!J47</f>
        <v>140</v>
      </c>
      <c r="J45" s="16">
        <f>'[1]11'!K47</f>
        <v>0</v>
      </c>
      <c r="K45" s="15">
        <f t="shared" si="4"/>
        <v>270</v>
      </c>
      <c r="L45" s="18">
        <f>frq!C45</f>
        <v>1</v>
      </c>
      <c r="M45" s="16">
        <f t="shared" si="7"/>
        <v>130</v>
      </c>
      <c r="N45" s="16">
        <f t="shared" si="8"/>
        <v>0</v>
      </c>
      <c r="O45" s="16">
        <f t="shared" si="9"/>
        <v>140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'[1]11'!B48</f>
        <v>130</v>
      </c>
      <c r="C46" s="16">
        <f>'[1]11'!C48</f>
        <v>0</v>
      </c>
      <c r="D46" s="16">
        <f>'[1]11'!D48</f>
        <v>185</v>
      </c>
      <c r="E46" s="16">
        <f>'[1]11'!E48</f>
        <v>0</v>
      </c>
      <c r="F46" s="15">
        <f t="shared" si="6"/>
        <v>315</v>
      </c>
      <c r="G46" s="15">
        <f>'[1]11'!H48</f>
        <v>130</v>
      </c>
      <c r="H46" s="16">
        <f>'[1]11'!I48</f>
        <v>0</v>
      </c>
      <c r="I46" s="16">
        <f>'[1]11'!J48</f>
        <v>140</v>
      </c>
      <c r="J46" s="16">
        <f>'[1]11'!K48</f>
        <v>0</v>
      </c>
      <c r="K46" s="15">
        <f t="shared" si="4"/>
        <v>270</v>
      </c>
      <c r="L46" s="18">
        <f>frq!C46</f>
        <v>1</v>
      </c>
      <c r="M46" s="16">
        <f t="shared" si="7"/>
        <v>130</v>
      </c>
      <c r="N46" s="16">
        <f t="shared" si="8"/>
        <v>0</v>
      </c>
      <c r="O46" s="16">
        <f t="shared" si="9"/>
        <v>140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'[1]11'!B49</f>
        <v>130</v>
      </c>
      <c r="C47" s="16">
        <f>'[1]11'!C49</f>
        <v>0</v>
      </c>
      <c r="D47" s="16">
        <f>'[1]11'!D49</f>
        <v>185</v>
      </c>
      <c r="E47" s="16">
        <f>'[1]11'!E49</f>
        <v>0</v>
      </c>
      <c r="F47" s="15">
        <f t="shared" si="6"/>
        <v>315</v>
      </c>
      <c r="G47" s="15">
        <f>'[1]11'!H49</f>
        <v>130</v>
      </c>
      <c r="H47" s="16">
        <f>'[1]11'!I49</f>
        <v>0</v>
      </c>
      <c r="I47" s="16">
        <f>'[1]11'!J49</f>
        <v>140</v>
      </c>
      <c r="J47" s="16">
        <f>'[1]11'!K49</f>
        <v>0</v>
      </c>
      <c r="K47" s="15">
        <f t="shared" si="4"/>
        <v>270</v>
      </c>
      <c r="L47" s="18">
        <f>frq!C47</f>
        <v>1</v>
      </c>
      <c r="M47" s="16">
        <f t="shared" si="7"/>
        <v>130</v>
      </c>
      <c r="N47" s="16">
        <f t="shared" si="8"/>
        <v>0</v>
      </c>
      <c r="O47" s="16">
        <f t="shared" si="9"/>
        <v>140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'[1]11'!B50</f>
        <v>130</v>
      </c>
      <c r="C48" s="16">
        <f>'[1]11'!C50</f>
        <v>0</v>
      </c>
      <c r="D48" s="16">
        <f>'[1]11'!D50</f>
        <v>185</v>
      </c>
      <c r="E48" s="16">
        <f>'[1]11'!E50</f>
        <v>0</v>
      </c>
      <c r="F48" s="15">
        <f t="shared" si="6"/>
        <v>315</v>
      </c>
      <c r="G48" s="15">
        <f>'[1]11'!H50</f>
        <v>130</v>
      </c>
      <c r="H48" s="16">
        <f>'[1]11'!I50</f>
        <v>0</v>
      </c>
      <c r="I48" s="16">
        <f>'[1]11'!J50</f>
        <v>140</v>
      </c>
      <c r="J48" s="16">
        <f>'[1]11'!K50</f>
        <v>0</v>
      </c>
      <c r="K48" s="15">
        <f t="shared" si="4"/>
        <v>270</v>
      </c>
      <c r="L48" s="18">
        <f>frq!C48</f>
        <v>1</v>
      </c>
      <c r="M48" s="16">
        <f t="shared" si="7"/>
        <v>130</v>
      </c>
      <c r="N48" s="16">
        <f t="shared" si="8"/>
        <v>0</v>
      </c>
      <c r="O48" s="16">
        <f t="shared" si="9"/>
        <v>140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'[1]11'!B51</f>
        <v>130</v>
      </c>
      <c r="C49" s="16">
        <f>'[1]11'!C51</f>
        <v>0</v>
      </c>
      <c r="D49" s="16">
        <f>'[1]11'!D51</f>
        <v>185</v>
      </c>
      <c r="E49" s="16">
        <f>'[1]11'!E51</f>
        <v>0</v>
      </c>
      <c r="F49" s="15">
        <f t="shared" si="6"/>
        <v>315</v>
      </c>
      <c r="G49" s="15">
        <f>'[1]11'!H51</f>
        <v>130</v>
      </c>
      <c r="H49" s="16">
        <f>'[1]11'!I51</f>
        <v>0</v>
      </c>
      <c r="I49" s="16">
        <f>'[1]11'!J51</f>
        <v>140</v>
      </c>
      <c r="J49" s="16">
        <f>'[1]11'!K51</f>
        <v>0</v>
      </c>
      <c r="K49" s="15">
        <f t="shared" si="4"/>
        <v>270</v>
      </c>
      <c r="L49" s="18">
        <f>frq!C49</f>
        <v>1</v>
      </c>
      <c r="M49" s="16">
        <f t="shared" si="7"/>
        <v>130</v>
      </c>
      <c r="N49" s="16">
        <f t="shared" si="8"/>
        <v>0</v>
      </c>
      <c r="O49" s="16">
        <f t="shared" si="9"/>
        <v>140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'[1]11'!B52</f>
        <v>130</v>
      </c>
      <c r="C50" s="16">
        <f>'[1]11'!C52</f>
        <v>0</v>
      </c>
      <c r="D50" s="16">
        <f>'[1]11'!D52</f>
        <v>185</v>
      </c>
      <c r="E50" s="16">
        <f>'[1]11'!E52</f>
        <v>0</v>
      </c>
      <c r="F50" s="15">
        <f t="shared" si="6"/>
        <v>315</v>
      </c>
      <c r="G50" s="15">
        <f>'[1]11'!H52</f>
        <v>130</v>
      </c>
      <c r="H50" s="16">
        <f>'[1]11'!I52</f>
        <v>0</v>
      </c>
      <c r="I50" s="16">
        <f>'[1]11'!J52</f>
        <v>140</v>
      </c>
      <c r="J50" s="16">
        <f>'[1]11'!K52</f>
        <v>0</v>
      </c>
      <c r="K50" s="15">
        <f t="shared" si="4"/>
        <v>270</v>
      </c>
      <c r="L50" s="18">
        <f>frq!C50</f>
        <v>1</v>
      </c>
      <c r="M50" s="16">
        <f t="shared" si="7"/>
        <v>130</v>
      </c>
      <c r="N50" s="16">
        <f t="shared" si="8"/>
        <v>0</v>
      </c>
      <c r="O50" s="16">
        <f t="shared" si="9"/>
        <v>140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'[1]11'!B53</f>
        <v>130</v>
      </c>
      <c r="C51" s="16">
        <f>'[1]11'!C53</f>
        <v>0</v>
      </c>
      <c r="D51" s="16">
        <f>'[1]11'!D53</f>
        <v>185</v>
      </c>
      <c r="E51" s="16">
        <f>'[1]11'!E53</f>
        <v>0</v>
      </c>
      <c r="F51" s="15">
        <f t="shared" si="6"/>
        <v>315</v>
      </c>
      <c r="G51" s="15">
        <f>'[1]11'!H53</f>
        <v>130</v>
      </c>
      <c r="H51" s="16">
        <f>'[1]11'!I53</f>
        <v>0</v>
      </c>
      <c r="I51" s="16">
        <f>'[1]11'!J53</f>
        <v>140</v>
      </c>
      <c r="J51" s="16">
        <f>'[1]11'!K53</f>
        <v>0</v>
      </c>
      <c r="K51" s="15">
        <f t="shared" si="4"/>
        <v>270</v>
      </c>
      <c r="L51" s="18">
        <f>frq!C51</f>
        <v>1</v>
      </c>
      <c r="M51" s="16">
        <f t="shared" si="7"/>
        <v>130</v>
      </c>
      <c r="N51" s="16">
        <f t="shared" si="8"/>
        <v>0</v>
      </c>
      <c r="O51" s="16">
        <f t="shared" si="9"/>
        <v>140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'[1]11'!B54</f>
        <v>130</v>
      </c>
      <c r="C52" s="16">
        <f>'[1]11'!C54</f>
        <v>0</v>
      </c>
      <c r="D52" s="16">
        <f>'[1]11'!D54</f>
        <v>185</v>
      </c>
      <c r="E52" s="16">
        <f>'[1]11'!E54</f>
        <v>0</v>
      </c>
      <c r="F52" s="15">
        <f t="shared" si="6"/>
        <v>315</v>
      </c>
      <c r="G52" s="15">
        <f>'[1]11'!H54</f>
        <v>130</v>
      </c>
      <c r="H52" s="16">
        <f>'[1]11'!I54</f>
        <v>0</v>
      </c>
      <c r="I52" s="16">
        <f>'[1]11'!J54</f>
        <v>140</v>
      </c>
      <c r="J52" s="16">
        <f>'[1]11'!K54</f>
        <v>0</v>
      </c>
      <c r="K52" s="15">
        <f t="shared" si="4"/>
        <v>270</v>
      </c>
      <c r="L52" s="18">
        <f>frq!C52</f>
        <v>1</v>
      </c>
      <c r="M52" s="16">
        <f t="shared" si="7"/>
        <v>130</v>
      </c>
      <c r="N52" s="16">
        <f t="shared" si="8"/>
        <v>0</v>
      </c>
      <c r="O52" s="16">
        <f t="shared" si="9"/>
        <v>140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'[1]11'!B55</f>
        <v>130</v>
      </c>
      <c r="C53" s="16">
        <f>'[1]11'!C55</f>
        <v>0</v>
      </c>
      <c r="D53" s="16">
        <f>'[1]11'!D55</f>
        <v>185</v>
      </c>
      <c r="E53" s="16">
        <f>'[1]11'!E55</f>
        <v>0</v>
      </c>
      <c r="F53" s="15">
        <f t="shared" si="6"/>
        <v>315</v>
      </c>
      <c r="G53" s="15">
        <f>'[1]11'!H55</f>
        <v>130</v>
      </c>
      <c r="H53" s="16">
        <f>'[1]11'!I55</f>
        <v>0</v>
      </c>
      <c r="I53" s="16">
        <f>'[1]11'!J55</f>
        <v>140</v>
      </c>
      <c r="J53" s="16">
        <f>'[1]11'!K55</f>
        <v>0</v>
      </c>
      <c r="K53" s="15">
        <f t="shared" si="4"/>
        <v>270</v>
      </c>
      <c r="L53" s="18">
        <f>frq!C53</f>
        <v>1</v>
      </c>
      <c r="M53" s="16">
        <f t="shared" si="7"/>
        <v>130</v>
      </c>
      <c r="N53" s="16">
        <f t="shared" si="8"/>
        <v>0</v>
      </c>
      <c r="O53" s="16">
        <f t="shared" si="9"/>
        <v>140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'[1]11'!B56</f>
        <v>130</v>
      </c>
      <c r="C54" s="16">
        <f>'[1]11'!C56</f>
        <v>0</v>
      </c>
      <c r="D54" s="16">
        <f>'[1]11'!D56</f>
        <v>185</v>
      </c>
      <c r="E54" s="16">
        <f>'[1]11'!E56</f>
        <v>0</v>
      </c>
      <c r="F54" s="15">
        <f t="shared" si="6"/>
        <v>315</v>
      </c>
      <c r="G54" s="15">
        <f>'[1]11'!H56</f>
        <v>130</v>
      </c>
      <c r="H54" s="16">
        <f>'[1]11'!I56</f>
        <v>0</v>
      </c>
      <c r="I54" s="16">
        <f>'[1]11'!J56</f>
        <v>140</v>
      </c>
      <c r="J54" s="16">
        <f>'[1]11'!K56</f>
        <v>0</v>
      </c>
      <c r="K54" s="15">
        <f t="shared" si="4"/>
        <v>270</v>
      </c>
      <c r="L54" s="18">
        <f>frq!C54</f>
        <v>1</v>
      </c>
      <c r="M54" s="16">
        <f t="shared" si="7"/>
        <v>130</v>
      </c>
      <c r="N54" s="16">
        <f t="shared" si="8"/>
        <v>0</v>
      </c>
      <c r="O54" s="16">
        <f t="shared" si="9"/>
        <v>140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'[1]11'!B57</f>
        <v>130</v>
      </c>
      <c r="C55" s="16">
        <f>'[1]11'!C57</f>
        <v>0</v>
      </c>
      <c r="D55" s="16">
        <f>'[1]11'!D57</f>
        <v>185</v>
      </c>
      <c r="E55" s="16">
        <f>'[1]11'!E57</f>
        <v>0</v>
      </c>
      <c r="F55" s="15">
        <f t="shared" si="6"/>
        <v>315</v>
      </c>
      <c r="G55" s="15">
        <f>'[1]11'!H57</f>
        <v>130</v>
      </c>
      <c r="H55" s="16">
        <f>'[1]11'!I57</f>
        <v>0</v>
      </c>
      <c r="I55" s="16">
        <f>'[1]11'!J57</f>
        <v>140</v>
      </c>
      <c r="J55" s="16">
        <f>'[1]11'!K57</f>
        <v>0</v>
      </c>
      <c r="K55" s="15">
        <f t="shared" si="4"/>
        <v>270</v>
      </c>
      <c r="L55" s="18">
        <f>frq!C55</f>
        <v>1</v>
      </c>
      <c r="M55" s="16">
        <f t="shared" si="7"/>
        <v>130</v>
      </c>
      <c r="N55" s="16">
        <f t="shared" si="8"/>
        <v>0</v>
      </c>
      <c r="O55" s="16">
        <f t="shared" si="9"/>
        <v>140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'[1]11'!B58</f>
        <v>130</v>
      </c>
      <c r="C56" s="16">
        <f>'[1]11'!C58</f>
        <v>0</v>
      </c>
      <c r="D56" s="16">
        <f>'[1]11'!D58</f>
        <v>185</v>
      </c>
      <c r="E56" s="16">
        <f>'[1]11'!E58</f>
        <v>0</v>
      </c>
      <c r="F56" s="15">
        <f t="shared" si="6"/>
        <v>315</v>
      </c>
      <c r="G56" s="15">
        <f>'[1]11'!H58</f>
        <v>130</v>
      </c>
      <c r="H56" s="16">
        <f>'[1]11'!I58</f>
        <v>0</v>
      </c>
      <c r="I56" s="16">
        <f>'[1]11'!J58</f>
        <v>140</v>
      </c>
      <c r="J56" s="16">
        <f>'[1]11'!K58</f>
        <v>0</v>
      </c>
      <c r="K56" s="15">
        <f t="shared" si="4"/>
        <v>270</v>
      </c>
      <c r="L56" s="18">
        <f>frq!C56</f>
        <v>1</v>
      </c>
      <c r="M56" s="16">
        <f t="shared" si="7"/>
        <v>130</v>
      </c>
      <c r="N56" s="16">
        <f t="shared" si="8"/>
        <v>0</v>
      </c>
      <c r="O56" s="16">
        <f t="shared" si="9"/>
        <v>140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'[1]11'!B59</f>
        <v>130</v>
      </c>
      <c r="C57" s="16">
        <f>'[1]11'!C59</f>
        <v>0</v>
      </c>
      <c r="D57" s="16">
        <f>'[1]11'!D59</f>
        <v>185</v>
      </c>
      <c r="E57" s="16">
        <f>'[1]11'!E59</f>
        <v>0</v>
      </c>
      <c r="F57" s="15">
        <f t="shared" si="6"/>
        <v>315</v>
      </c>
      <c r="G57" s="15">
        <f>'[1]11'!H59</f>
        <v>130</v>
      </c>
      <c r="H57" s="16">
        <f>'[1]11'!I59</f>
        <v>0</v>
      </c>
      <c r="I57" s="16">
        <f>'[1]11'!J59</f>
        <v>140</v>
      </c>
      <c r="J57" s="16">
        <f>'[1]11'!K59</f>
        <v>0</v>
      </c>
      <c r="K57" s="15">
        <f t="shared" si="4"/>
        <v>270</v>
      </c>
      <c r="L57" s="18">
        <f>frq!C57</f>
        <v>1</v>
      </c>
      <c r="M57" s="16">
        <f t="shared" si="7"/>
        <v>130</v>
      </c>
      <c r="N57" s="16">
        <f t="shared" si="8"/>
        <v>0</v>
      </c>
      <c r="O57" s="16">
        <f t="shared" si="9"/>
        <v>140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'[1]11'!B60</f>
        <v>130</v>
      </c>
      <c r="C58" s="16">
        <f>'[1]11'!C60</f>
        <v>0</v>
      </c>
      <c r="D58" s="16">
        <f>'[1]11'!D60</f>
        <v>185</v>
      </c>
      <c r="E58" s="16">
        <f>'[1]11'!E60</f>
        <v>0</v>
      </c>
      <c r="F58" s="15">
        <f t="shared" si="6"/>
        <v>315</v>
      </c>
      <c r="G58" s="15">
        <f>'[1]11'!H60</f>
        <v>130</v>
      </c>
      <c r="H58" s="16">
        <f>'[1]11'!I60</f>
        <v>0</v>
      </c>
      <c r="I58" s="16">
        <f>'[1]11'!J60</f>
        <v>140</v>
      </c>
      <c r="J58" s="16">
        <f>'[1]11'!K60</f>
        <v>0</v>
      </c>
      <c r="K58" s="15">
        <f t="shared" si="4"/>
        <v>270</v>
      </c>
      <c r="L58" s="18">
        <f>frq!C58</f>
        <v>1</v>
      </c>
      <c r="M58" s="16">
        <f t="shared" si="7"/>
        <v>130</v>
      </c>
      <c r="N58" s="16">
        <f t="shared" si="8"/>
        <v>0</v>
      </c>
      <c r="O58" s="16">
        <f t="shared" si="9"/>
        <v>140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'[1]11'!B61</f>
        <v>130</v>
      </c>
      <c r="C59" s="16">
        <f>'[1]11'!C61</f>
        <v>0</v>
      </c>
      <c r="D59" s="16">
        <f>'[1]11'!D61</f>
        <v>185</v>
      </c>
      <c r="E59" s="16">
        <f>'[1]11'!E61</f>
        <v>0</v>
      </c>
      <c r="F59" s="15">
        <f t="shared" si="6"/>
        <v>315</v>
      </c>
      <c r="G59" s="15">
        <f>'[1]11'!H61</f>
        <v>130</v>
      </c>
      <c r="H59" s="16">
        <f>'[1]11'!I61</f>
        <v>0</v>
      </c>
      <c r="I59" s="16">
        <f>'[1]11'!J61</f>
        <v>142.21</v>
      </c>
      <c r="J59" s="16">
        <f>'[1]11'!K61</f>
        <v>0</v>
      </c>
      <c r="K59" s="15">
        <f t="shared" si="4"/>
        <v>272.21000000000004</v>
      </c>
      <c r="L59" s="18">
        <f>frq!C59</f>
        <v>1</v>
      </c>
      <c r="M59" s="16">
        <f t="shared" si="7"/>
        <v>130</v>
      </c>
      <c r="N59" s="16">
        <f t="shared" si="8"/>
        <v>0</v>
      </c>
      <c r="O59" s="16">
        <f t="shared" si="9"/>
        <v>142.21</v>
      </c>
      <c r="P59" s="16">
        <f t="shared" si="10"/>
        <v>0</v>
      </c>
      <c r="Q59" s="17">
        <f t="shared" si="5"/>
        <v>272.21000000000004</v>
      </c>
    </row>
    <row r="60" spans="1:17">
      <c r="A60" s="8" t="s">
        <v>102</v>
      </c>
      <c r="B60" s="15">
        <f>'[1]11'!B62</f>
        <v>130</v>
      </c>
      <c r="C60" s="16">
        <f>'[1]11'!C62</f>
        <v>0</v>
      </c>
      <c r="D60" s="16">
        <f>'[1]11'!D62</f>
        <v>185</v>
      </c>
      <c r="E60" s="16">
        <f>'[1]11'!E62</f>
        <v>0</v>
      </c>
      <c r="F60" s="15">
        <f t="shared" si="6"/>
        <v>315</v>
      </c>
      <c r="G60" s="15">
        <f>'[1]11'!H62</f>
        <v>130</v>
      </c>
      <c r="H60" s="16">
        <f>'[1]11'!I62</f>
        <v>0</v>
      </c>
      <c r="I60" s="16">
        <f>'[1]11'!J62</f>
        <v>142.21</v>
      </c>
      <c r="J60" s="16">
        <f>'[1]11'!K62</f>
        <v>0</v>
      </c>
      <c r="K60" s="15">
        <f t="shared" si="4"/>
        <v>272.21000000000004</v>
      </c>
      <c r="L60" s="18">
        <f>frq!C60</f>
        <v>1</v>
      </c>
      <c r="M60" s="16">
        <f t="shared" si="7"/>
        <v>130</v>
      </c>
      <c r="N60" s="16">
        <f t="shared" si="8"/>
        <v>0</v>
      </c>
      <c r="O60" s="16">
        <f t="shared" si="9"/>
        <v>142.21</v>
      </c>
      <c r="P60" s="16">
        <f t="shared" si="10"/>
        <v>0</v>
      </c>
      <c r="Q60" s="17">
        <f t="shared" si="5"/>
        <v>272.21000000000004</v>
      </c>
    </row>
    <row r="61" spans="1:17">
      <c r="A61" s="8" t="s">
        <v>103</v>
      </c>
      <c r="B61" s="15">
        <f>'[1]11'!B63</f>
        <v>130</v>
      </c>
      <c r="C61" s="16">
        <f>'[1]11'!C63</f>
        <v>0</v>
      </c>
      <c r="D61" s="16">
        <f>'[1]11'!D63</f>
        <v>185</v>
      </c>
      <c r="E61" s="16">
        <f>'[1]11'!E63</f>
        <v>0</v>
      </c>
      <c r="F61" s="15">
        <f t="shared" si="6"/>
        <v>315</v>
      </c>
      <c r="G61" s="15">
        <f>'[1]11'!H63</f>
        <v>130</v>
      </c>
      <c r="H61" s="16">
        <f>'[1]11'!I63</f>
        <v>0</v>
      </c>
      <c r="I61" s="16">
        <f>'[1]11'!J63</f>
        <v>142.21</v>
      </c>
      <c r="J61" s="16">
        <f>'[1]11'!K63</f>
        <v>0</v>
      </c>
      <c r="K61" s="15">
        <f t="shared" si="4"/>
        <v>272.21000000000004</v>
      </c>
      <c r="L61" s="18">
        <f>frq!C61</f>
        <v>1</v>
      </c>
      <c r="M61" s="16">
        <f t="shared" si="7"/>
        <v>130</v>
      </c>
      <c r="N61" s="16">
        <f t="shared" si="8"/>
        <v>0</v>
      </c>
      <c r="O61" s="16">
        <f t="shared" si="9"/>
        <v>142.21</v>
      </c>
      <c r="P61" s="16">
        <f t="shared" si="10"/>
        <v>0</v>
      </c>
      <c r="Q61" s="17">
        <f t="shared" si="5"/>
        <v>272.21000000000004</v>
      </c>
    </row>
    <row r="62" spans="1:17">
      <c r="A62" s="8" t="s">
        <v>104</v>
      </c>
      <c r="B62" s="15">
        <f>'[1]11'!B64</f>
        <v>130</v>
      </c>
      <c r="C62" s="16">
        <f>'[1]11'!C64</f>
        <v>0</v>
      </c>
      <c r="D62" s="16">
        <f>'[1]11'!D64</f>
        <v>185</v>
      </c>
      <c r="E62" s="16">
        <f>'[1]11'!E64</f>
        <v>0</v>
      </c>
      <c r="F62" s="15">
        <f t="shared" si="6"/>
        <v>315</v>
      </c>
      <c r="G62" s="15">
        <f>'[1]11'!H64</f>
        <v>130</v>
      </c>
      <c r="H62" s="16">
        <f>'[1]11'!I64</f>
        <v>0</v>
      </c>
      <c r="I62" s="16">
        <f>'[1]11'!J64</f>
        <v>142.21</v>
      </c>
      <c r="J62" s="16">
        <f>'[1]11'!K64</f>
        <v>0</v>
      </c>
      <c r="K62" s="15">
        <f t="shared" si="4"/>
        <v>272.21000000000004</v>
      </c>
      <c r="L62" s="18">
        <f>frq!C62</f>
        <v>1</v>
      </c>
      <c r="M62" s="16">
        <f t="shared" si="7"/>
        <v>130</v>
      </c>
      <c r="N62" s="16">
        <f t="shared" si="8"/>
        <v>0</v>
      </c>
      <c r="O62" s="16">
        <f t="shared" si="9"/>
        <v>142.21</v>
      </c>
      <c r="P62" s="16">
        <f t="shared" si="10"/>
        <v>0</v>
      </c>
      <c r="Q62" s="17">
        <f t="shared" si="5"/>
        <v>272.21000000000004</v>
      </c>
    </row>
    <row r="63" spans="1:17">
      <c r="A63" s="8" t="s">
        <v>105</v>
      </c>
      <c r="B63" s="15">
        <f>'[1]11'!B65</f>
        <v>130</v>
      </c>
      <c r="C63" s="16">
        <f>'[1]11'!C65</f>
        <v>0</v>
      </c>
      <c r="D63" s="16">
        <f>'[1]11'!D65</f>
        <v>185</v>
      </c>
      <c r="E63" s="16">
        <f>'[1]11'!E65</f>
        <v>0</v>
      </c>
      <c r="F63" s="15">
        <f t="shared" si="6"/>
        <v>315</v>
      </c>
      <c r="G63" s="15">
        <f>'[1]11'!H65</f>
        <v>130</v>
      </c>
      <c r="H63" s="16">
        <f>'[1]11'!I65</f>
        <v>0</v>
      </c>
      <c r="I63" s="16">
        <f>'[1]11'!J65</f>
        <v>142.21</v>
      </c>
      <c r="J63" s="16">
        <f>'[1]11'!K65</f>
        <v>0</v>
      </c>
      <c r="K63" s="15">
        <f t="shared" si="4"/>
        <v>272.21000000000004</v>
      </c>
      <c r="L63" s="18">
        <f>frq!C63</f>
        <v>1</v>
      </c>
      <c r="M63" s="16">
        <f t="shared" si="7"/>
        <v>130</v>
      </c>
      <c r="N63" s="16">
        <f t="shared" si="8"/>
        <v>0</v>
      </c>
      <c r="O63" s="16">
        <f t="shared" si="9"/>
        <v>142.21</v>
      </c>
      <c r="P63" s="16">
        <f t="shared" si="10"/>
        <v>0</v>
      </c>
      <c r="Q63" s="17">
        <f t="shared" si="5"/>
        <v>272.21000000000004</v>
      </c>
    </row>
    <row r="64" spans="1:17">
      <c r="A64" s="8" t="s">
        <v>106</v>
      </c>
      <c r="B64" s="15">
        <f>'[1]11'!B66</f>
        <v>130</v>
      </c>
      <c r="C64" s="16">
        <f>'[1]11'!C66</f>
        <v>0</v>
      </c>
      <c r="D64" s="16">
        <f>'[1]11'!D66</f>
        <v>185</v>
      </c>
      <c r="E64" s="16">
        <f>'[1]11'!E66</f>
        <v>0</v>
      </c>
      <c r="F64" s="15">
        <f t="shared" si="6"/>
        <v>315</v>
      </c>
      <c r="G64" s="15">
        <f>'[1]11'!H66</f>
        <v>130</v>
      </c>
      <c r="H64" s="16">
        <f>'[1]11'!I66</f>
        <v>0</v>
      </c>
      <c r="I64" s="16">
        <f>'[1]11'!J66</f>
        <v>142.21</v>
      </c>
      <c r="J64" s="16">
        <f>'[1]11'!K66</f>
        <v>0</v>
      </c>
      <c r="K64" s="15">
        <f t="shared" si="4"/>
        <v>272.21000000000004</v>
      </c>
      <c r="L64" s="18">
        <f>frq!C64</f>
        <v>1</v>
      </c>
      <c r="M64" s="16">
        <f t="shared" si="7"/>
        <v>130</v>
      </c>
      <c r="N64" s="16">
        <f t="shared" si="8"/>
        <v>0</v>
      </c>
      <c r="O64" s="16">
        <f t="shared" si="9"/>
        <v>142.21</v>
      </c>
      <c r="P64" s="16">
        <f t="shared" si="10"/>
        <v>0</v>
      </c>
      <c r="Q64" s="17">
        <f t="shared" si="5"/>
        <v>272.21000000000004</v>
      </c>
    </row>
    <row r="65" spans="1:19">
      <c r="A65" s="8" t="s">
        <v>107</v>
      </c>
      <c r="B65" s="15">
        <f>'[1]11'!B67</f>
        <v>130</v>
      </c>
      <c r="C65" s="16">
        <f>'[1]11'!C67</f>
        <v>0</v>
      </c>
      <c r="D65" s="16">
        <f>'[1]11'!D67</f>
        <v>185</v>
      </c>
      <c r="E65" s="16">
        <f>'[1]11'!E67</f>
        <v>0</v>
      </c>
      <c r="F65" s="15">
        <f t="shared" si="6"/>
        <v>315</v>
      </c>
      <c r="G65" s="15">
        <f>'[1]11'!H67</f>
        <v>130</v>
      </c>
      <c r="H65" s="16">
        <f>'[1]11'!I67</f>
        <v>0</v>
      </c>
      <c r="I65" s="16">
        <f>'[1]11'!J67</f>
        <v>142.21</v>
      </c>
      <c r="J65" s="16">
        <f>'[1]11'!K67</f>
        <v>0</v>
      </c>
      <c r="K65" s="15">
        <f t="shared" si="4"/>
        <v>272.21000000000004</v>
      </c>
      <c r="L65" s="18">
        <f>frq!C65</f>
        <v>1</v>
      </c>
      <c r="M65" s="16">
        <f t="shared" si="7"/>
        <v>130</v>
      </c>
      <c r="N65" s="16">
        <f t="shared" si="8"/>
        <v>0</v>
      </c>
      <c r="O65" s="16">
        <f t="shared" si="9"/>
        <v>142.21</v>
      </c>
      <c r="P65" s="16">
        <f t="shared" si="10"/>
        <v>0</v>
      </c>
      <c r="Q65" s="17">
        <f t="shared" si="5"/>
        <v>272.21000000000004</v>
      </c>
    </row>
    <row r="66" spans="1:19">
      <c r="A66" s="8" t="s">
        <v>108</v>
      </c>
      <c r="B66" s="15">
        <f>'[1]11'!B68</f>
        <v>130</v>
      </c>
      <c r="C66" s="16">
        <f>'[1]11'!C68</f>
        <v>0</v>
      </c>
      <c r="D66" s="16">
        <f>'[1]11'!D68</f>
        <v>185</v>
      </c>
      <c r="E66" s="16">
        <f>'[1]11'!E68</f>
        <v>0</v>
      </c>
      <c r="F66" s="15">
        <f t="shared" si="6"/>
        <v>315</v>
      </c>
      <c r="G66" s="15">
        <f>'[1]11'!H68</f>
        <v>130</v>
      </c>
      <c r="H66" s="16">
        <f>'[1]11'!I68</f>
        <v>0</v>
      </c>
      <c r="I66" s="16">
        <f>'[1]11'!J68</f>
        <v>142.21</v>
      </c>
      <c r="J66" s="16">
        <f>'[1]11'!K68</f>
        <v>0</v>
      </c>
      <c r="K66" s="15">
        <f t="shared" si="4"/>
        <v>272.21000000000004</v>
      </c>
      <c r="L66" s="18">
        <f>frq!C66</f>
        <v>1</v>
      </c>
      <c r="M66" s="16">
        <f t="shared" si="7"/>
        <v>130</v>
      </c>
      <c r="N66" s="16">
        <f t="shared" si="8"/>
        <v>0</v>
      </c>
      <c r="O66" s="16">
        <f t="shared" si="9"/>
        <v>142.21</v>
      </c>
      <c r="P66" s="16">
        <f t="shared" si="10"/>
        <v>0</v>
      </c>
      <c r="Q66" s="17">
        <f t="shared" si="5"/>
        <v>272.21000000000004</v>
      </c>
    </row>
    <row r="67" spans="1:19">
      <c r="A67" s="8" t="s">
        <v>109</v>
      </c>
      <c r="B67" s="15">
        <f>'[1]11'!B69</f>
        <v>130</v>
      </c>
      <c r="C67" s="16">
        <f>'[1]11'!C69</f>
        <v>0</v>
      </c>
      <c r="D67" s="16">
        <f>'[1]11'!D69</f>
        <v>185</v>
      </c>
      <c r="E67" s="16">
        <f>'[1]11'!E69</f>
        <v>0</v>
      </c>
      <c r="F67" s="15">
        <f t="shared" si="6"/>
        <v>315</v>
      </c>
      <c r="G67" s="15">
        <f>'[1]11'!H69</f>
        <v>130</v>
      </c>
      <c r="H67" s="16">
        <f>'[1]11'!I69</f>
        <v>0</v>
      </c>
      <c r="I67" s="16">
        <f>'[1]11'!J69</f>
        <v>142.21</v>
      </c>
      <c r="J67" s="16">
        <f>'[1]11'!K69</f>
        <v>0</v>
      </c>
      <c r="K67" s="15">
        <f t="shared" si="4"/>
        <v>272.21000000000004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130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142.21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272.21000000000004</v>
      </c>
    </row>
    <row r="68" spans="1:19">
      <c r="A68" s="8" t="s">
        <v>110</v>
      </c>
      <c r="B68" s="15">
        <f>'[1]11'!B70</f>
        <v>130</v>
      </c>
      <c r="C68" s="16">
        <f>'[1]11'!C70</f>
        <v>0</v>
      </c>
      <c r="D68" s="16">
        <f>'[1]11'!D70</f>
        <v>185</v>
      </c>
      <c r="E68" s="16">
        <f>'[1]11'!E70</f>
        <v>0</v>
      </c>
      <c r="F68" s="15">
        <f t="shared" si="6"/>
        <v>315</v>
      </c>
      <c r="G68" s="15">
        <f>'[1]11'!H70</f>
        <v>130</v>
      </c>
      <c r="H68" s="16">
        <f>'[1]11'!I70</f>
        <v>0</v>
      </c>
      <c r="I68" s="16">
        <f>'[1]11'!J70</f>
        <v>142.21</v>
      </c>
      <c r="J68" s="16">
        <f>'[1]11'!K70</f>
        <v>0</v>
      </c>
      <c r="K68" s="15">
        <f t="shared" ref="K68:K98" si="15">SUM(G68:J68)</f>
        <v>272.21000000000004</v>
      </c>
      <c r="L68" s="18">
        <f>frq!C68</f>
        <v>1</v>
      </c>
      <c r="M68" s="16">
        <f t="shared" si="11"/>
        <v>130</v>
      </c>
      <c r="N68" s="16">
        <f t="shared" si="12"/>
        <v>0</v>
      </c>
      <c r="O68" s="16">
        <f t="shared" si="13"/>
        <v>142.21</v>
      </c>
      <c r="P68" s="16">
        <f t="shared" si="14"/>
        <v>0</v>
      </c>
      <c r="Q68" s="17">
        <f t="shared" ref="Q68:Q98" si="16">SUM(M68:P68)</f>
        <v>272.21000000000004</v>
      </c>
    </row>
    <row r="69" spans="1:19">
      <c r="A69" s="8" t="s">
        <v>111</v>
      </c>
      <c r="B69" s="15">
        <f>'[1]11'!B71</f>
        <v>130</v>
      </c>
      <c r="C69" s="16">
        <f>'[1]11'!C71</f>
        <v>0</v>
      </c>
      <c r="D69" s="16">
        <f>'[1]11'!D71</f>
        <v>185</v>
      </c>
      <c r="E69" s="16">
        <f>'[1]11'!E71</f>
        <v>0</v>
      </c>
      <c r="F69" s="15">
        <f t="shared" ref="F69:F98" si="17">SUM(B69:E69)</f>
        <v>315</v>
      </c>
      <c r="G69" s="15">
        <f>'[1]11'!H71</f>
        <v>130</v>
      </c>
      <c r="H69" s="16">
        <f>'[1]11'!I71</f>
        <v>0</v>
      </c>
      <c r="I69" s="16">
        <f>'[1]11'!J71</f>
        <v>140.72999999999999</v>
      </c>
      <c r="J69" s="16">
        <f>'[1]11'!K71</f>
        <v>0</v>
      </c>
      <c r="K69" s="15">
        <f t="shared" si="15"/>
        <v>270.73</v>
      </c>
      <c r="L69" s="18">
        <f>frq!C69</f>
        <v>1</v>
      </c>
      <c r="M69" s="16">
        <f t="shared" si="11"/>
        <v>130</v>
      </c>
      <c r="N69" s="16">
        <f t="shared" si="12"/>
        <v>0</v>
      </c>
      <c r="O69" s="16">
        <f t="shared" si="13"/>
        <v>140.72999999999999</v>
      </c>
      <c r="P69" s="16">
        <f t="shared" si="14"/>
        <v>0</v>
      </c>
      <c r="Q69" s="17">
        <f t="shared" si="16"/>
        <v>270.73</v>
      </c>
      <c r="S69">
        <f>96*4</f>
        <v>384</v>
      </c>
    </row>
    <row r="70" spans="1:19">
      <c r="A70" s="8" t="s">
        <v>112</v>
      </c>
      <c r="B70" s="15">
        <f>'[1]11'!B72</f>
        <v>130</v>
      </c>
      <c r="C70" s="16">
        <f>'[1]11'!C72</f>
        <v>0</v>
      </c>
      <c r="D70" s="16">
        <f>'[1]11'!D72</f>
        <v>185</v>
      </c>
      <c r="E70" s="16">
        <f>'[1]11'!E72</f>
        <v>0</v>
      </c>
      <c r="F70" s="15">
        <f t="shared" si="17"/>
        <v>315</v>
      </c>
      <c r="G70" s="15">
        <f>'[1]11'!H72</f>
        <v>130</v>
      </c>
      <c r="H70" s="16">
        <f>'[1]11'!I72</f>
        <v>0</v>
      </c>
      <c r="I70" s="16">
        <f>'[1]11'!J72</f>
        <v>140.72999999999999</v>
      </c>
      <c r="J70" s="16">
        <f>'[1]11'!K72</f>
        <v>0</v>
      </c>
      <c r="K70" s="15">
        <f t="shared" si="15"/>
        <v>270.73</v>
      </c>
      <c r="L70" s="18">
        <f>frq!C70</f>
        <v>1</v>
      </c>
      <c r="M70" s="16">
        <f t="shared" si="11"/>
        <v>130</v>
      </c>
      <c r="N70" s="16">
        <f t="shared" si="12"/>
        <v>0</v>
      </c>
      <c r="O70" s="16">
        <f t="shared" si="13"/>
        <v>140.72999999999999</v>
      </c>
      <c r="P70" s="16">
        <f t="shared" si="14"/>
        <v>0</v>
      </c>
      <c r="Q70" s="17">
        <f t="shared" si="16"/>
        <v>270.73</v>
      </c>
    </row>
    <row r="71" spans="1:19">
      <c r="A71" s="8" t="s">
        <v>113</v>
      </c>
      <c r="B71" s="15">
        <f>'[1]11'!B73</f>
        <v>130</v>
      </c>
      <c r="C71" s="16">
        <f>'[1]11'!C73</f>
        <v>0</v>
      </c>
      <c r="D71" s="16">
        <f>'[1]11'!D73</f>
        <v>185</v>
      </c>
      <c r="E71" s="16">
        <f>'[1]11'!E73</f>
        <v>0</v>
      </c>
      <c r="F71" s="15">
        <f t="shared" si="17"/>
        <v>315</v>
      </c>
      <c r="G71" s="15">
        <f>'[1]11'!H73</f>
        <v>130</v>
      </c>
      <c r="H71" s="16">
        <f>'[1]11'!I73</f>
        <v>0</v>
      </c>
      <c r="I71" s="16">
        <f>'[1]11'!J73</f>
        <v>159.72999999999999</v>
      </c>
      <c r="J71" s="16">
        <f>'[1]11'!K73</f>
        <v>0</v>
      </c>
      <c r="K71" s="15">
        <f t="shared" si="15"/>
        <v>289.73</v>
      </c>
      <c r="L71" s="18">
        <f>frq!C71</f>
        <v>1</v>
      </c>
      <c r="M71" s="16">
        <f t="shared" si="11"/>
        <v>130</v>
      </c>
      <c r="N71" s="16">
        <f t="shared" si="12"/>
        <v>0</v>
      </c>
      <c r="O71" s="16">
        <f t="shared" si="13"/>
        <v>159.72999999999999</v>
      </c>
      <c r="P71" s="16">
        <f t="shared" si="14"/>
        <v>0</v>
      </c>
      <c r="Q71" s="17">
        <f t="shared" si="16"/>
        <v>289.73</v>
      </c>
    </row>
    <row r="72" spans="1:19">
      <c r="A72" s="8" t="s">
        <v>114</v>
      </c>
      <c r="B72" s="15">
        <f>'[1]11'!B74</f>
        <v>130</v>
      </c>
      <c r="C72" s="16">
        <f>'[1]11'!C74</f>
        <v>0</v>
      </c>
      <c r="D72" s="16">
        <f>'[1]11'!D74</f>
        <v>185</v>
      </c>
      <c r="E72" s="16">
        <f>'[1]11'!E74</f>
        <v>0</v>
      </c>
      <c r="F72" s="15">
        <f t="shared" si="17"/>
        <v>315</v>
      </c>
      <c r="G72" s="15">
        <f>'[1]11'!H74</f>
        <v>130</v>
      </c>
      <c r="H72" s="16">
        <f>'[1]11'!I74</f>
        <v>0</v>
      </c>
      <c r="I72" s="16">
        <f>'[1]11'!J74</f>
        <v>159.72999999999999</v>
      </c>
      <c r="J72" s="16">
        <f>'[1]11'!K74</f>
        <v>0</v>
      </c>
      <c r="K72" s="15">
        <f t="shared" si="15"/>
        <v>289.73</v>
      </c>
      <c r="L72" s="18">
        <f>frq!C72</f>
        <v>1</v>
      </c>
      <c r="M72" s="16">
        <f t="shared" si="11"/>
        <v>130</v>
      </c>
      <c r="N72" s="16">
        <f t="shared" si="12"/>
        <v>0</v>
      </c>
      <c r="O72" s="16">
        <f t="shared" si="13"/>
        <v>159.72999999999999</v>
      </c>
      <c r="P72" s="16">
        <f t="shared" si="14"/>
        <v>0</v>
      </c>
      <c r="Q72" s="17">
        <f t="shared" si="16"/>
        <v>289.73</v>
      </c>
    </row>
    <row r="73" spans="1:19">
      <c r="A73" s="8" t="s">
        <v>115</v>
      </c>
      <c r="B73" s="15">
        <f>'[1]11'!B75</f>
        <v>130</v>
      </c>
      <c r="C73" s="16">
        <f>'[1]11'!C75</f>
        <v>0</v>
      </c>
      <c r="D73" s="16">
        <f>'[1]11'!D75</f>
        <v>185</v>
      </c>
      <c r="E73" s="16">
        <f>'[1]11'!E75</f>
        <v>0</v>
      </c>
      <c r="F73" s="15">
        <f t="shared" si="17"/>
        <v>315</v>
      </c>
      <c r="G73" s="15">
        <f>'[1]11'!H75</f>
        <v>130</v>
      </c>
      <c r="H73" s="16">
        <f>'[1]11'!I75</f>
        <v>0</v>
      </c>
      <c r="I73" s="16">
        <f>'[1]11'!J75</f>
        <v>162.21</v>
      </c>
      <c r="J73" s="16">
        <f>'[1]11'!K75</f>
        <v>0</v>
      </c>
      <c r="K73" s="15">
        <f t="shared" si="15"/>
        <v>292.21000000000004</v>
      </c>
      <c r="L73" s="18">
        <f>frq!C73</f>
        <v>1</v>
      </c>
      <c r="M73" s="16">
        <f t="shared" si="11"/>
        <v>130</v>
      </c>
      <c r="N73" s="16">
        <f t="shared" si="12"/>
        <v>0</v>
      </c>
      <c r="O73" s="16">
        <f t="shared" si="13"/>
        <v>162.21</v>
      </c>
      <c r="P73" s="16">
        <f t="shared" si="14"/>
        <v>0</v>
      </c>
      <c r="Q73" s="17">
        <f t="shared" si="16"/>
        <v>292.21000000000004</v>
      </c>
    </row>
    <row r="74" spans="1:19">
      <c r="A74" s="8" t="s">
        <v>116</v>
      </c>
      <c r="B74" s="15">
        <f>'[1]11'!B76</f>
        <v>130</v>
      </c>
      <c r="C74" s="16">
        <f>'[1]11'!C76</f>
        <v>0</v>
      </c>
      <c r="D74" s="16">
        <f>'[1]11'!D76</f>
        <v>185</v>
      </c>
      <c r="E74" s="16">
        <f>'[1]11'!E76</f>
        <v>0</v>
      </c>
      <c r="F74" s="15">
        <f t="shared" si="17"/>
        <v>315</v>
      </c>
      <c r="G74" s="15">
        <f>'[1]11'!H76</f>
        <v>130</v>
      </c>
      <c r="H74" s="16">
        <f>'[1]11'!I76</f>
        <v>0</v>
      </c>
      <c r="I74" s="16">
        <f>'[1]11'!J76</f>
        <v>154.72999999999999</v>
      </c>
      <c r="J74" s="16">
        <f>'[1]11'!K76</f>
        <v>0</v>
      </c>
      <c r="K74" s="15">
        <f t="shared" si="15"/>
        <v>284.73</v>
      </c>
      <c r="L74" s="18">
        <f>frq!C74</f>
        <v>1</v>
      </c>
      <c r="M74" s="16">
        <f t="shared" si="11"/>
        <v>130</v>
      </c>
      <c r="N74" s="16">
        <f t="shared" si="12"/>
        <v>0</v>
      </c>
      <c r="O74" s="16">
        <f t="shared" si="13"/>
        <v>154.72999999999999</v>
      </c>
      <c r="P74" s="16">
        <f t="shared" si="14"/>
        <v>0</v>
      </c>
      <c r="Q74" s="17">
        <f t="shared" si="16"/>
        <v>284.73</v>
      </c>
    </row>
    <row r="75" spans="1:19">
      <c r="A75" s="8" t="s">
        <v>117</v>
      </c>
      <c r="B75" s="15">
        <f>'[1]11'!B77</f>
        <v>130</v>
      </c>
      <c r="C75" s="16">
        <f>'[1]11'!C77</f>
        <v>0</v>
      </c>
      <c r="D75" s="16">
        <f>'[1]11'!D77</f>
        <v>185</v>
      </c>
      <c r="E75" s="16">
        <f>'[1]11'!E77</f>
        <v>0</v>
      </c>
      <c r="F75" s="15">
        <f t="shared" si="17"/>
        <v>315</v>
      </c>
      <c r="G75" s="15">
        <f>'[1]11'!H77</f>
        <v>130</v>
      </c>
      <c r="H75" s="16">
        <f>'[1]11'!I77</f>
        <v>0</v>
      </c>
      <c r="I75" s="16">
        <f>'[1]11'!J77</f>
        <v>157.72999999999999</v>
      </c>
      <c r="J75" s="16">
        <f>'[1]11'!K77</f>
        <v>0</v>
      </c>
      <c r="K75" s="15">
        <f t="shared" si="15"/>
        <v>287.73</v>
      </c>
      <c r="L75" s="18">
        <f>frq!C75</f>
        <v>1</v>
      </c>
      <c r="M75" s="16">
        <f t="shared" si="11"/>
        <v>130</v>
      </c>
      <c r="N75" s="16">
        <f t="shared" si="12"/>
        <v>0</v>
      </c>
      <c r="O75" s="16">
        <f t="shared" si="13"/>
        <v>157.72999999999999</v>
      </c>
      <c r="P75" s="16">
        <f t="shared" si="14"/>
        <v>0</v>
      </c>
      <c r="Q75" s="17">
        <f t="shared" si="16"/>
        <v>287.73</v>
      </c>
    </row>
    <row r="76" spans="1:19">
      <c r="A76" s="8" t="s">
        <v>118</v>
      </c>
      <c r="B76" s="15">
        <f>'[1]11'!B78</f>
        <v>130</v>
      </c>
      <c r="C76" s="16">
        <f>'[1]11'!C78</f>
        <v>0</v>
      </c>
      <c r="D76" s="16">
        <f>'[1]11'!D78</f>
        <v>185</v>
      </c>
      <c r="E76" s="16">
        <f>'[1]11'!E78</f>
        <v>0</v>
      </c>
      <c r="F76" s="15">
        <f t="shared" si="17"/>
        <v>315</v>
      </c>
      <c r="G76" s="15">
        <f>'[1]11'!H78</f>
        <v>130</v>
      </c>
      <c r="H76" s="16">
        <f>'[1]11'!I78</f>
        <v>0</v>
      </c>
      <c r="I76" s="16">
        <f>'[1]11'!J78</f>
        <v>156.72999999999999</v>
      </c>
      <c r="J76" s="16">
        <f>'[1]11'!K78</f>
        <v>0</v>
      </c>
      <c r="K76" s="15">
        <f t="shared" si="15"/>
        <v>286.73</v>
      </c>
      <c r="L76" s="18">
        <f>frq!C76</f>
        <v>1</v>
      </c>
      <c r="M76" s="16">
        <f t="shared" si="11"/>
        <v>130</v>
      </c>
      <c r="N76" s="16">
        <f t="shared" si="12"/>
        <v>0</v>
      </c>
      <c r="O76" s="16">
        <f t="shared" si="13"/>
        <v>156.72999999999999</v>
      </c>
      <c r="P76" s="16">
        <f t="shared" si="14"/>
        <v>0</v>
      </c>
      <c r="Q76" s="17">
        <f t="shared" si="16"/>
        <v>286.73</v>
      </c>
    </row>
    <row r="77" spans="1:19">
      <c r="A77" s="8" t="s">
        <v>119</v>
      </c>
      <c r="B77" s="15">
        <f>'[1]11'!B79</f>
        <v>130</v>
      </c>
      <c r="C77" s="16">
        <f>'[1]11'!C79</f>
        <v>0</v>
      </c>
      <c r="D77" s="16">
        <f>'[1]11'!D79</f>
        <v>185</v>
      </c>
      <c r="E77" s="16">
        <f>'[1]11'!E79</f>
        <v>0</v>
      </c>
      <c r="F77" s="15">
        <f t="shared" si="17"/>
        <v>315</v>
      </c>
      <c r="G77" s="15">
        <f>'[1]11'!H79</f>
        <v>130</v>
      </c>
      <c r="H77" s="16">
        <f>'[1]11'!I79</f>
        <v>0</v>
      </c>
      <c r="I77" s="16">
        <f>'[1]11'!J79</f>
        <v>155.72999999999999</v>
      </c>
      <c r="J77" s="16">
        <f>'[1]11'!K79</f>
        <v>0</v>
      </c>
      <c r="K77" s="15">
        <f t="shared" si="15"/>
        <v>285.73</v>
      </c>
      <c r="L77" s="18">
        <f>frq!C77</f>
        <v>1</v>
      </c>
      <c r="M77" s="16">
        <f t="shared" si="11"/>
        <v>130</v>
      </c>
      <c r="N77" s="16">
        <f t="shared" si="12"/>
        <v>0</v>
      </c>
      <c r="O77" s="16">
        <f t="shared" si="13"/>
        <v>155.72999999999999</v>
      </c>
      <c r="P77" s="16">
        <f t="shared" si="14"/>
        <v>0</v>
      </c>
      <c r="Q77" s="17">
        <f t="shared" si="16"/>
        <v>285.73</v>
      </c>
    </row>
    <row r="78" spans="1:19">
      <c r="A78" s="8" t="s">
        <v>120</v>
      </c>
      <c r="B78" s="15">
        <f>'[1]11'!B80</f>
        <v>130</v>
      </c>
      <c r="C78" s="16">
        <f>'[1]11'!C80</f>
        <v>0</v>
      </c>
      <c r="D78" s="16">
        <f>'[1]11'!D80</f>
        <v>185</v>
      </c>
      <c r="E78" s="16">
        <f>'[1]11'!E80</f>
        <v>0</v>
      </c>
      <c r="F78" s="15">
        <f t="shared" si="17"/>
        <v>315</v>
      </c>
      <c r="G78" s="15">
        <f>'[1]11'!H80</f>
        <v>130</v>
      </c>
      <c r="H78" s="16">
        <f>'[1]11'!I80</f>
        <v>0</v>
      </c>
      <c r="I78" s="16">
        <f>'[1]11'!J80</f>
        <v>155.72999999999999</v>
      </c>
      <c r="J78" s="16">
        <f>'[1]11'!K80</f>
        <v>0</v>
      </c>
      <c r="K78" s="15">
        <f t="shared" si="15"/>
        <v>285.73</v>
      </c>
      <c r="L78" s="18">
        <f>frq!C78</f>
        <v>1</v>
      </c>
      <c r="M78" s="16">
        <f t="shared" si="11"/>
        <v>130</v>
      </c>
      <c r="N78" s="16">
        <f t="shared" si="12"/>
        <v>0</v>
      </c>
      <c r="O78" s="16">
        <f t="shared" si="13"/>
        <v>155.72999999999999</v>
      </c>
      <c r="P78" s="16">
        <f t="shared" si="14"/>
        <v>0</v>
      </c>
      <c r="Q78" s="17">
        <f t="shared" si="16"/>
        <v>285.73</v>
      </c>
    </row>
    <row r="79" spans="1:19">
      <c r="A79" s="8" t="s">
        <v>121</v>
      </c>
      <c r="B79" s="15">
        <f>'[1]11'!B81</f>
        <v>130</v>
      </c>
      <c r="C79" s="16">
        <f>'[1]11'!C81</f>
        <v>0</v>
      </c>
      <c r="D79" s="16">
        <f>'[1]11'!D81</f>
        <v>185</v>
      </c>
      <c r="E79" s="16">
        <f>'[1]11'!E81</f>
        <v>0</v>
      </c>
      <c r="F79" s="15">
        <f t="shared" si="17"/>
        <v>315</v>
      </c>
      <c r="G79" s="15">
        <f>'[1]11'!H81</f>
        <v>130</v>
      </c>
      <c r="H79" s="16">
        <f>'[1]11'!I81</f>
        <v>0</v>
      </c>
      <c r="I79" s="16">
        <f>'[1]11'!J81</f>
        <v>164.73</v>
      </c>
      <c r="J79" s="16">
        <f>'[1]11'!K81</f>
        <v>0</v>
      </c>
      <c r="K79" s="15">
        <f t="shared" si="15"/>
        <v>294.73</v>
      </c>
      <c r="L79" s="18">
        <f>frq!C79</f>
        <v>1</v>
      </c>
      <c r="M79" s="16">
        <f t="shared" si="11"/>
        <v>130</v>
      </c>
      <c r="N79" s="16">
        <f t="shared" si="12"/>
        <v>0</v>
      </c>
      <c r="O79" s="16">
        <f t="shared" si="13"/>
        <v>164.73</v>
      </c>
      <c r="P79" s="16">
        <f t="shared" si="14"/>
        <v>0</v>
      </c>
      <c r="Q79" s="17">
        <f t="shared" si="16"/>
        <v>294.73</v>
      </c>
    </row>
    <row r="80" spans="1:19">
      <c r="A80" s="8" t="s">
        <v>122</v>
      </c>
      <c r="B80" s="15">
        <f>'[1]11'!B82</f>
        <v>130</v>
      </c>
      <c r="C80" s="16">
        <f>'[1]11'!C82</f>
        <v>0</v>
      </c>
      <c r="D80" s="16">
        <f>'[1]11'!D82</f>
        <v>185</v>
      </c>
      <c r="E80" s="16">
        <f>'[1]11'!E82</f>
        <v>0</v>
      </c>
      <c r="F80" s="15">
        <f t="shared" si="17"/>
        <v>315</v>
      </c>
      <c r="G80" s="15">
        <f>'[1]11'!H82</f>
        <v>130</v>
      </c>
      <c r="H80" s="16">
        <f>'[1]11'!I82</f>
        <v>0</v>
      </c>
      <c r="I80" s="16">
        <f>'[1]11'!J82</f>
        <v>159.72999999999999</v>
      </c>
      <c r="J80" s="16">
        <f>'[1]11'!K82</f>
        <v>0</v>
      </c>
      <c r="K80" s="15">
        <f t="shared" si="15"/>
        <v>289.73</v>
      </c>
      <c r="L80" s="18">
        <f>frq!C80</f>
        <v>1</v>
      </c>
      <c r="M80" s="16">
        <f t="shared" si="11"/>
        <v>130</v>
      </c>
      <c r="N80" s="16">
        <f t="shared" si="12"/>
        <v>0</v>
      </c>
      <c r="O80" s="16">
        <f t="shared" si="13"/>
        <v>159.72999999999999</v>
      </c>
      <c r="P80" s="16">
        <f t="shared" si="14"/>
        <v>0</v>
      </c>
      <c r="Q80" s="17">
        <f t="shared" si="16"/>
        <v>289.73</v>
      </c>
    </row>
    <row r="81" spans="1:17">
      <c r="A81" s="8" t="s">
        <v>123</v>
      </c>
      <c r="B81" s="15">
        <f>'[1]11'!B83</f>
        <v>130</v>
      </c>
      <c r="C81" s="16">
        <f>'[1]11'!C83</f>
        <v>0</v>
      </c>
      <c r="D81" s="16">
        <f>'[1]11'!D83</f>
        <v>185</v>
      </c>
      <c r="E81" s="16">
        <f>'[1]11'!E83</f>
        <v>0</v>
      </c>
      <c r="F81" s="15">
        <f t="shared" si="17"/>
        <v>315</v>
      </c>
      <c r="G81" s="15">
        <f>'[1]11'!H83</f>
        <v>130</v>
      </c>
      <c r="H81" s="16">
        <f>'[1]11'!I83</f>
        <v>0</v>
      </c>
      <c r="I81" s="16">
        <f>'[1]11'!J83</f>
        <v>161.72999999999999</v>
      </c>
      <c r="J81" s="16">
        <f>'[1]11'!K83</f>
        <v>0</v>
      </c>
      <c r="K81" s="15">
        <f t="shared" si="15"/>
        <v>291.73</v>
      </c>
      <c r="L81" s="18">
        <f>frq!C81</f>
        <v>1</v>
      </c>
      <c r="M81" s="16">
        <f t="shared" si="11"/>
        <v>130</v>
      </c>
      <c r="N81" s="16">
        <f t="shared" si="12"/>
        <v>0</v>
      </c>
      <c r="O81" s="16">
        <f t="shared" si="13"/>
        <v>161.72999999999999</v>
      </c>
      <c r="P81" s="16">
        <f t="shared" si="14"/>
        <v>0</v>
      </c>
      <c r="Q81" s="17">
        <f t="shared" si="16"/>
        <v>291.73</v>
      </c>
    </row>
    <row r="82" spans="1:17">
      <c r="A82" s="8" t="s">
        <v>124</v>
      </c>
      <c r="B82" s="15">
        <f>'[1]11'!B84</f>
        <v>130</v>
      </c>
      <c r="C82" s="16">
        <f>'[1]11'!C84</f>
        <v>0</v>
      </c>
      <c r="D82" s="16">
        <f>'[1]11'!D84</f>
        <v>185</v>
      </c>
      <c r="E82" s="16">
        <f>'[1]11'!E84</f>
        <v>0</v>
      </c>
      <c r="F82" s="15">
        <f t="shared" si="17"/>
        <v>315</v>
      </c>
      <c r="G82" s="15">
        <f>'[1]11'!H84</f>
        <v>130</v>
      </c>
      <c r="H82" s="16">
        <f>'[1]11'!I84</f>
        <v>0</v>
      </c>
      <c r="I82" s="16">
        <f>'[1]11'!J84</f>
        <v>161.72999999999999</v>
      </c>
      <c r="J82" s="16">
        <f>'[1]11'!K84</f>
        <v>0</v>
      </c>
      <c r="K82" s="15">
        <f t="shared" si="15"/>
        <v>291.73</v>
      </c>
      <c r="L82" s="18">
        <f>frq!C82</f>
        <v>1</v>
      </c>
      <c r="M82" s="16">
        <f t="shared" si="11"/>
        <v>130</v>
      </c>
      <c r="N82" s="16">
        <f t="shared" si="12"/>
        <v>0</v>
      </c>
      <c r="O82" s="16">
        <f t="shared" si="13"/>
        <v>161.72999999999999</v>
      </c>
      <c r="P82" s="16">
        <f t="shared" si="14"/>
        <v>0</v>
      </c>
      <c r="Q82" s="17">
        <f t="shared" si="16"/>
        <v>291.73</v>
      </c>
    </row>
    <row r="83" spans="1:17">
      <c r="A83" s="8" t="s">
        <v>125</v>
      </c>
      <c r="B83" s="15">
        <f>'[1]11'!B85</f>
        <v>130</v>
      </c>
      <c r="C83" s="16">
        <f>'[1]11'!C85</f>
        <v>0</v>
      </c>
      <c r="D83" s="16">
        <f>'[1]11'!D85</f>
        <v>185</v>
      </c>
      <c r="E83" s="16">
        <f>'[1]11'!E85</f>
        <v>0</v>
      </c>
      <c r="F83" s="15">
        <f t="shared" si="17"/>
        <v>315</v>
      </c>
      <c r="G83" s="15">
        <f>'[1]11'!H85</f>
        <v>130</v>
      </c>
      <c r="H83" s="16">
        <f>'[1]11'!I85</f>
        <v>0</v>
      </c>
      <c r="I83" s="16">
        <f>'[1]11'!J85</f>
        <v>161.72999999999999</v>
      </c>
      <c r="J83" s="16">
        <f>'[1]11'!K85</f>
        <v>0</v>
      </c>
      <c r="K83" s="15">
        <f t="shared" si="15"/>
        <v>291.73</v>
      </c>
      <c r="L83" s="18">
        <f>frq!C83</f>
        <v>1</v>
      </c>
      <c r="M83" s="16">
        <f t="shared" si="11"/>
        <v>130</v>
      </c>
      <c r="N83" s="16">
        <f t="shared" si="12"/>
        <v>0</v>
      </c>
      <c r="O83" s="16">
        <f t="shared" si="13"/>
        <v>161.72999999999999</v>
      </c>
      <c r="P83" s="16">
        <f t="shared" si="14"/>
        <v>0</v>
      </c>
      <c r="Q83" s="17">
        <f t="shared" si="16"/>
        <v>291.73</v>
      </c>
    </row>
    <row r="84" spans="1:17">
      <c r="A84" s="8" t="s">
        <v>126</v>
      </c>
      <c r="B84" s="15">
        <f>'[1]11'!B86</f>
        <v>130</v>
      </c>
      <c r="C84" s="16">
        <f>'[1]11'!C86</f>
        <v>0</v>
      </c>
      <c r="D84" s="16">
        <f>'[1]11'!D86</f>
        <v>185</v>
      </c>
      <c r="E84" s="16">
        <f>'[1]11'!E86</f>
        <v>0</v>
      </c>
      <c r="F84" s="15">
        <f t="shared" si="17"/>
        <v>315</v>
      </c>
      <c r="G84" s="15">
        <f>'[1]11'!H86</f>
        <v>130</v>
      </c>
      <c r="H84" s="16">
        <f>'[1]11'!I86</f>
        <v>0</v>
      </c>
      <c r="I84" s="16">
        <f>'[1]11'!J86</f>
        <v>161.72999999999999</v>
      </c>
      <c r="J84" s="16">
        <f>'[1]11'!K86</f>
        <v>0</v>
      </c>
      <c r="K84" s="15">
        <f t="shared" si="15"/>
        <v>291.73</v>
      </c>
      <c r="L84" s="18">
        <f>frq!C84</f>
        <v>1</v>
      </c>
      <c r="M84" s="16">
        <f t="shared" si="11"/>
        <v>130</v>
      </c>
      <c r="N84" s="16">
        <f t="shared" si="12"/>
        <v>0</v>
      </c>
      <c r="O84" s="16">
        <f t="shared" si="13"/>
        <v>161.72999999999999</v>
      </c>
      <c r="P84" s="16">
        <f t="shared" si="14"/>
        <v>0</v>
      </c>
      <c r="Q84" s="17">
        <f t="shared" si="16"/>
        <v>291.73</v>
      </c>
    </row>
    <row r="85" spans="1:17">
      <c r="A85" s="8" t="s">
        <v>127</v>
      </c>
      <c r="B85" s="15">
        <f>'[1]11'!B87</f>
        <v>130</v>
      </c>
      <c r="C85" s="16">
        <f>'[1]11'!C87</f>
        <v>0</v>
      </c>
      <c r="D85" s="16">
        <f>'[1]11'!D87</f>
        <v>185</v>
      </c>
      <c r="E85" s="16">
        <f>'[1]11'!E87</f>
        <v>0</v>
      </c>
      <c r="F85" s="15">
        <f t="shared" si="17"/>
        <v>315</v>
      </c>
      <c r="G85" s="15">
        <f>'[1]11'!H87</f>
        <v>130</v>
      </c>
      <c r="H85" s="16">
        <f>'[1]11'!I87</f>
        <v>0</v>
      </c>
      <c r="I85" s="16">
        <f>'[1]11'!J87</f>
        <v>164.73</v>
      </c>
      <c r="J85" s="16">
        <f>'[1]11'!K87</f>
        <v>0</v>
      </c>
      <c r="K85" s="15">
        <f t="shared" si="15"/>
        <v>294.73</v>
      </c>
      <c r="L85" s="18">
        <f>frq!C85</f>
        <v>1</v>
      </c>
      <c r="M85" s="16">
        <f t="shared" si="11"/>
        <v>130</v>
      </c>
      <c r="N85" s="16">
        <f t="shared" si="12"/>
        <v>0</v>
      </c>
      <c r="O85" s="16">
        <f t="shared" si="13"/>
        <v>164.73</v>
      </c>
      <c r="P85" s="16">
        <f t="shared" si="14"/>
        <v>0</v>
      </c>
      <c r="Q85" s="17">
        <f t="shared" si="16"/>
        <v>294.73</v>
      </c>
    </row>
    <row r="86" spans="1:17">
      <c r="A86" s="8" t="s">
        <v>128</v>
      </c>
      <c r="B86" s="15">
        <f>'[1]11'!B88</f>
        <v>130</v>
      </c>
      <c r="C86" s="16">
        <f>'[1]11'!C88</f>
        <v>0</v>
      </c>
      <c r="D86" s="16">
        <f>'[1]11'!D88</f>
        <v>185</v>
      </c>
      <c r="E86" s="16">
        <f>'[1]11'!E88</f>
        <v>0</v>
      </c>
      <c r="F86" s="15">
        <f t="shared" si="17"/>
        <v>315</v>
      </c>
      <c r="G86" s="15">
        <f>'[1]11'!H88</f>
        <v>130</v>
      </c>
      <c r="H86" s="16">
        <f>'[1]11'!I88</f>
        <v>0</v>
      </c>
      <c r="I86" s="16">
        <f>'[1]11'!J88</f>
        <v>159.72999999999999</v>
      </c>
      <c r="J86" s="16">
        <f>'[1]11'!K88</f>
        <v>0</v>
      </c>
      <c r="K86" s="15">
        <f t="shared" si="15"/>
        <v>289.73</v>
      </c>
      <c r="L86" s="18">
        <f>frq!C86</f>
        <v>1</v>
      </c>
      <c r="M86" s="16">
        <f t="shared" si="11"/>
        <v>130</v>
      </c>
      <c r="N86" s="16">
        <f t="shared" si="12"/>
        <v>0</v>
      </c>
      <c r="O86" s="16">
        <f t="shared" si="13"/>
        <v>159.72999999999999</v>
      </c>
      <c r="P86" s="16">
        <f t="shared" si="14"/>
        <v>0</v>
      </c>
      <c r="Q86" s="17">
        <f t="shared" si="16"/>
        <v>289.73</v>
      </c>
    </row>
    <row r="87" spans="1:17">
      <c r="A87" s="8" t="s">
        <v>129</v>
      </c>
      <c r="B87" s="15">
        <f>'[1]11'!B89</f>
        <v>130</v>
      </c>
      <c r="C87" s="16">
        <f>'[1]11'!C89</f>
        <v>0</v>
      </c>
      <c r="D87" s="16">
        <f>'[1]11'!D89</f>
        <v>185</v>
      </c>
      <c r="E87" s="16">
        <f>'[1]11'!E89</f>
        <v>0</v>
      </c>
      <c r="F87" s="15">
        <f t="shared" si="17"/>
        <v>315</v>
      </c>
      <c r="G87" s="15">
        <f>'[1]11'!H89</f>
        <v>130</v>
      </c>
      <c r="H87" s="16">
        <f>'[1]11'!I89</f>
        <v>0</v>
      </c>
      <c r="I87" s="16">
        <f>'[1]11'!J89</f>
        <v>161.72999999999999</v>
      </c>
      <c r="J87" s="16">
        <f>'[1]11'!K89</f>
        <v>0</v>
      </c>
      <c r="K87" s="15">
        <f t="shared" si="15"/>
        <v>291.73</v>
      </c>
      <c r="L87" s="18">
        <f>frq!C87</f>
        <v>1</v>
      </c>
      <c r="M87" s="16">
        <f t="shared" si="11"/>
        <v>130</v>
      </c>
      <c r="N87" s="16">
        <f t="shared" si="12"/>
        <v>0</v>
      </c>
      <c r="O87" s="16">
        <f t="shared" si="13"/>
        <v>161.72999999999999</v>
      </c>
      <c r="P87" s="16">
        <f t="shared" si="14"/>
        <v>0</v>
      </c>
      <c r="Q87" s="17">
        <f t="shared" si="16"/>
        <v>291.73</v>
      </c>
    </row>
    <row r="88" spans="1:17">
      <c r="A88" s="8" t="s">
        <v>130</v>
      </c>
      <c r="B88" s="15">
        <f>'[1]11'!B90</f>
        <v>130</v>
      </c>
      <c r="C88" s="16">
        <f>'[1]11'!C90</f>
        <v>0</v>
      </c>
      <c r="D88" s="16">
        <f>'[1]11'!D90</f>
        <v>185</v>
      </c>
      <c r="E88" s="16">
        <f>'[1]11'!E90</f>
        <v>0</v>
      </c>
      <c r="F88" s="15">
        <f t="shared" si="17"/>
        <v>315</v>
      </c>
      <c r="G88" s="15">
        <f>'[1]11'!H90</f>
        <v>130</v>
      </c>
      <c r="H88" s="16">
        <f>'[1]11'!I90</f>
        <v>0</v>
      </c>
      <c r="I88" s="16">
        <f>'[1]11'!J90</f>
        <v>161.72999999999999</v>
      </c>
      <c r="J88" s="16">
        <f>'[1]11'!K90</f>
        <v>0</v>
      </c>
      <c r="K88" s="15">
        <f t="shared" si="15"/>
        <v>291.73</v>
      </c>
      <c r="L88" s="18">
        <f>frq!C88</f>
        <v>1</v>
      </c>
      <c r="M88" s="16">
        <f t="shared" si="11"/>
        <v>130</v>
      </c>
      <c r="N88" s="16">
        <f t="shared" si="12"/>
        <v>0</v>
      </c>
      <c r="O88" s="16">
        <f t="shared" si="13"/>
        <v>161.72999999999999</v>
      </c>
      <c r="P88" s="16">
        <f t="shared" si="14"/>
        <v>0</v>
      </c>
      <c r="Q88" s="17">
        <f t="shared" si="16"/>
        <v>291.73</v>
      </c>
    </row>
    <row r="89" spans="1:17">
      <c r="A89" s="8" t="s">
        <v>131</v>
      </c>
      <c r="B89" s="15">
        <f>'[1]11'!B91</f>
        <v>130</v>
      </c>
      <c r="C89" s="16">
        <f>'[1]11'!C91</f>
        <v>0</v>
      </c>
      <c r="D89" s="16">
        <f>'[1]11'!D91</f>
        <v>185</v>
      </c>
      <c r="E89" s="16">
        <f>'[1]11'!E91</f>
        <v>0</v>
      </c>
      <c r="F89" s="15">
        <f t="shared" si="17"/>
        <v>315</v>
      </c>
      <c r="G89" s="15">
        <f>'[1]11'!H91</f>
        <v>130</v>
      </c>
      <c r="H89" s="16">
        <f>'[1]11'!I91</f>
        <v>0</v>
      </c>
      <c r="I89" s="16">
        <f>'[1]11'!J91</f>
        <v>161.72999999999999</v>
      </c>
      <c r="J89" s="16">
        <f>'[1]11'!K91</f>
        <v>0</v>
      </c>
      <c r="K89" s="15">
        <f t="shared" si="15"/>
        <v>291.73</v>
      </c>
      <c r="L89" s="18">
        <f>frq!C89</f>
        <v>1</v>
      </c>
      <c r="M89" s="16">
        <f t="shared" si="11"/>
        <v>130</v>
      </c>
      <c r="N89" s="16">
        <f t="shared" si="12"/>
        <v>0</v>
      </c>
      <c r="O89" s="16">
        <f t="shared" si="13"/>
        <v>161.72999999999999</v>
      </c>
      <c r="P89" s="16">
        <f t="shared" si="14"/>
        <v>0</v>
      </c>
      <c r="Q89" s="17">
        <f t="shared" si="16"/>
        <v>291.73</v>
      </c>
    </row>
    <row r="90" spans="1:17">
      <c r="A90" s="8" t="s">
        <v>132</v>
      </c>
      <c r="B90" s="15">
        <f>'[1]11'!B92</f>
        <v>130</v>
      </c>
      <c r="C90" s="16">
        <f>'[1]11'!C92</f>
        <v>0</v>
      </c>
      <c r="D90" s="16">
        <f>'[1]11'!D92</f>
        <v>185</v>
      </c>
      <c r="E90" s="16">
        <f>'[1]11'!E92</f>
        <v>0</v>
      </c>
      <c r="F90" s="15">
        <f t="shared" si="17"/>
        <v>315</v>
      </c>
      <c r="G90" s="15">
        <f>'[1]11'!H92</f>
        <v>130</v>
      </c>
      <c r="H90" s="16">
        <f>'[1]11'!I92</f>
        <v>0</v>
      </c>
      <c r="I90" s="16">
        <f>'[1]11'!J92</f>
        <v>161.72999999999999</v>
      </c>
      <c r="J90" s="16">
        <f>'[1]11'!K92</f>
        <v>0</v>
      </c>
      <c r="K90" s="15">
        <f t="shared" si="15"/>
        <v>291.73</v>
      </c>
      <c r="L90" s="18">
        <f>frq!C90</f>
        <v>1</v>
      </c>
      <c r="M90" s="16">
        <f t="shared" si="11"/>
        <v>130</v>
      </c>
      <c r="N90" s="16">
        <f t="shared" si="12"/>
        <v>0</v>
      </c>
      <c r="O90" s="16">
        <f t="shared" si="13"/>
        <v>161.72999999999999</v>
      </c>
      <c r="P90" s="16">
        <f t="shared" si="14"/>
        <v>0</v>
      </c>
      <c r="Q90" s="17">
        <f t="shared" si="16"/>
        <v>291.73</v>
      </c>
    </row>
    <row r="91" spans="1:17">
      <c r="A91" s="8" t="s">
        <v>133</v>
      </c>
      <c r="B91" s="15">
        <f>'[1]11'!B93</f>
        <v>130</v>
      </c>
      <c r="C91" s="16">
        <f>'[1]11'!C93</f>
        <v>0</v>
      </c>
      <c r="D91" s="16">
        <f>'[1]11'!D93</f>
        <v>185</v>
      </c>
      <c r="E91" s="16">
        <f>'[1]11'!E93</f>
        <v>0</v>
      </c>
      <c r="F91" s="15">
        <f t="shared" si="17"/>
        <v>315</v>
      </c>
      <c r="G91" s="15">
        <f>'[1]11'!H93</f>
        <v>130</v>
      </c>
      <c r="H91" s="16">
        <f>'[1]11'!I93</f>
        <v>0</v>
      </c>
      <c r="I91" s="16">
        <f>'[1]11'!J93</f>
        <v>167.21</v>
      </c>
      <c r="J91" s="16">
        <f>'[1]11'!K93</f>
        <v>0</v>
      </c>
      <c r="K91" s="15">
        <f t="shared" si="15"/>
        <v>297.21000000000004</v>
      </c>
      <c r="L91" s="18">
        <f>frq!C91</f>
        <v>1</v>
      </c>
      <c r="M91" s="16">
        <f t="shared" si="11"/>
        <v>130</v>
      </c>
      <c r="N91" s="16">
        <f t="shared" si="12"/>
        <v>0</v>
      </c>
      <c r="O91" s="16">
        <f t="shared" si="13"/>
        <v>167.21</v>
      </c>
      <c r="P91" s="16">
        <f t="shared" si="14"/>
        <v>0</v>
      </c>
      <c r="Q91" s="17">
        <f t="shared" si="16"/>
        <v>297.21000000000004</v>
      </c>
    </row>
    <row r="92" spans="1:17">
      <c r="A92" s="8" t="s">
        <v>134</v>
      </c>
      <c r="B92" s="15">
        <f>'[1]11'!B94</f>
        <v>130</v>
      </c>
      <c r="C92" s="16">
        <f>'[1]11'!C94</f>
        <v>0</v>
      </c>
      <c r="D92" s="16">
        <f>'[1]11'!D94</f>
        <v>185</v>
      </c>
      <c r="E92" s="16">
        <f>'[1]11'!E94</f>
        <v>0</v>
      </c>
      <c r="F92" s="15">
        <f t="shared" si="17"/>
        <v>315</v>
      </c>
      <c r="G92" s="15">
        <f>'[1]11'!H94</f>
        <v>130</v>
      </c>
      <c r="H92" s="16">
        <f>'[1]11'!I94</f>
        <v>0</v>
      </c>
      <c r="I92" s="16">
        <f>'[1]11'!J94</f>
        <v>160.72999999999999</v>
      </c>
      <c r="J92" s="16">
        <f>'[1]11'!K94</f>
        <v>0</v>
      </c>
      <c r="K92" s="15">
        <f t="shared" si="15"/>
        <v>290.73</v>
      </c>
      <c r="L92" s="18">
        <f>frq!C92</f>
        <v>1</v>
      </c>
      <c r="M92" s="16">
        <f t="shared" si="11"/>
        <v>130</v>
      </c>
      <c r="N92" s="16">
        <f t="shared" si="12"/>
        <v>0</v>
      </c>
      <c r="O92" s="16">
        <f t="shared" si="13"/>
        <v>160.72999999999999</v>
      </c>
      <c r="P92" s="16">
        <f t="shared" si="14"/>
        <v>0</v>
      </c>
      <c r="Q92" s="17">
        <f t="shared" si="16"/>
        <v>290.73</v>
      </c>
    </row>
    <row r="93" spans="1:17">
      <c r="A93" s="8" t="s">
        <v>135</v>
      </c>
      <c r="B93" s="15">
        <f>'[1]11'!B95</f>
        <v>130</v>
      </c>
      <c r="C93" s="16">
        <f>'[1]11'!C95</f>
        <v>0</v>
      </c>
      <c r="D93" s="16">
        <f>'[1]11'!D95</f>
        <v>170</v>
      </c>
      <c r="E93" s="16">
        <f>'[1]11'!E95</f>
        <v>0</v>
      </c>
      <c r="F93" s="15">
        <f t="shared" si="17"/>
        <v>300</v>
      </c>
      <c r="G93" s="15">
        <f>'[1]11'!H95</f>
        <v>130</v>
      </c>
      <c r="H93" s="16">
        <f>'[1]11'!I95</f>
        <v>0</v>
      </c>
      <c r="I93" s="16">
        <f>'[1]11'!J95</f>
        <v>160.32</v>
      </c>
      <c r="J93" s="16">
        <f>'[1]11'!K95</f>
        <v>0</v>
      </c>
      <c r="K93" s="15">
        <f t="shared" si="15"/>
        <v>290.32</v>
      </c>
      <c r="L93" s="18">
        <f>frq!C93</f>
        <v>1</v>
      </c>
      <c r="M93" s="16">
        <f t="shared" si="11"/>
        <v>130</v>
      </c>
      <c r="N93" s="16">
        <f t="shared" si="12"/>
        <v>0</v>
      </c>
      <c r="O93" s="16">
        <f t="shared" si="13"/>
        <v>160.32</v>
      </c>
      <c r="P93" s="16">
        <f t="shared" si="14"/>
        <v>0</v>
      </c>
      <c r="Q93" s="17">
        <f t="shared" si="16"/>
        <v>290.32</v>
      </c>
    </row>
    <row r="94" spans="1:17">
      <c r="A94" s="8" t="s">
        <v>136</v>
      </c>
      <c r="B94" s="15">
        <f>'[1]11'!B96</f>
        <v>130</v>
      </c>
      <c r="C94" s="16">
        <f>'[1]11'!C96</f>
        <v>0</v>
      </c>
      <c r="D94" s="16">
        <f>'[1]11'!D96</f>
        <v>170</v>
      </c>
      <c r="E94" s="16">
        <f>'[1]11'!E96</f>
        <v>0</v>
      </c>
      <c r="F94" s="15">
        <f t="shared" si="17"/>
        <v>300</v>
      </c>
      <c r="G94" s="15">
        <f>'[1]11'!H96</f>
        <v>130</v>
      </c>
      <c r="H94" s="16">
        <f>'[1]11'!I96</f>
        <v>0</v>
      </c>
      <c r="I94" s="16">
        <f>'[1]11'!J96</f>
        <v>170</v>
      </c>
      <c r="J94" s="16">
        <f>'[1]11'!K96</f>
        <v>0</v>
      </c>
      <c r="K94" s="15">
        <f t="shared" si="15"/>
        <v>300</v>
      </c>
      <c r="L94" s="18">
        <f>frq!C94</f>
        <v>1</v>
      </c>
      <c r="M94" s="16">
        <f t="shared" si="11"/>
        <v>130</v>
      </c>
      <c r="N94" s="16">
        <f t="shared" si="12"/>
        <v>0</v>
      </c>
      <c r="O94" s="16">
        <f t="shared" si="13"/>
        <v>170</v>
      </c>
      <c r="P94" s="16">
        <f t="shared" si="14"/>
        <v>0</v>
      </c>
      <c r="Q94" s="17">
        <f t="shared" si="16"/>
        <v>300</v>
      </c>
    </row>
    <row r="95" spans="1:17">
      <c r="A95" s="8" t="s">
        <v>137</v>
      </c>
      <c r="B95" s="15">
        <f>'[1]11'!B97</f>
        <v>130</v>
      </c>
      <c r="C95" s="16">
        <f>'[1]11'!C97</f>
        <v>0</v>
      </c>
      <c r="D95" s="16">
        <f>'[1]11'!D97</f>
        <v>170</v>
      </c>
      <c r="E95" s="16">
        <f>'[1]11'!E97</f>
        <v>0</v>
      </c>
      <c r="F95" s="15">
        <f t="shared" si="17"/>
        <v>300</v>
      </c>
      <c r="G95" s="15">
        <f>'[1]11'!H97</f>
        <v>130</v>
      </c>
      <c r="H95" s="16">
        <f>'[1]11'!I97</f>
        <v>0</v>
      </c>
      <c r="I95" s="16">
        <f>'[1]11'!J97</f>
        <v>170</v>
      </c>
      <c r="J95" s="16">
        <f>'[1]11'!K97</f>
        <v>0</v>
      </c>
      <c r="K95" s="15">
        <f t="shared" si="15"/>
        <v>300</v>
      </c>
      <c r="L95" s="18">
        <f>frq!C95</f>
        <v>1</v>
      </c>
      <c r="M95" s="16">
        <f t="shared" si="11"/>
        <v>130</v>
      </c>
      <c r="N95" s="16">
        <f t="shared" si="12"/>
        <v>0</v>
      </c>
      <c r="O95" s="16">
        <f t="shared" si="13"/>
        <v>170</v>
      </c>
      <c r="P95" s="16">
        <f t="shared" si="14"/>
        <v>0</v>
      </c>
      <c r="Q95" s="17">
        <f t="shared" si="16"/>
        <v>300</v>
      </c>
    </row>
    <row r="96" spans="1:17">
      <c r="A96" s="8" t="s">
        <v>138</v>
      </c>
      <c r="B96" s="15">
        <f>'[1]11'!B98</f>
        <v>130</v>
      </c>
      <c r="C96" s="16">
        <f>'[1]11'!C98</f>
        <v>0</v>
      </c>
      <c r="D96" s="16">
        <f>'[1]11'!D98</f>
        <v>170</v>
      </c>
      <c r="E96" s="16">
        <f>'[1]11'!E98</f>
        <v>0</v>
      </c>
      <c r="F96" s="15">
        <f t="shared" si="17"/>
        <v>300</v>
      </c>
      <c r="G96" s="15">
        <f>'[1]11'!H98</f>
        <v>130</v>
      </c>
      <c r="H96" s="16">
        <f>'[1]11'!I98</f>
        <v>0</v>
      </c>
      <c r="I96" s="16">
        <f>'[1]11'!J98</f>
        <v>170</v>
      </c>
      <c r="J96" s="16">
        <f>'[1]11'!K98</f>
        <v>0</v>
      </c>
      <c r="K96" s="15">
        <f t="shared" si="15"/>
        <v>300</v>
      </c>
      <c r="L96" s="18">
        <f>frq!C96</f>
        <v>1</v>
      </c>
      <c r="M96" s="16">
        <f t="shared" si="11"/>
        <v>130</v>
      </c>
      <c r="N96" s="16">
        <f t="shared" si="12"/>
        <v>0</v>
      </c>
      <c r="O96" s="16">
        <f t="shared" si="13"/>
        <v>170</v>
      </c>
      <c r="P96" s="16">
        <f t="shared" si="14"/>
        <v>0</v>
      </c>
      <c r="Q96" s="17">
        <f t="shared" si="16"/>
        <v>300</v>
      </c>
    </row>
    <row r="97" spans="1:17">
      <c r="A97" s="8" t="s">
        <v>139</v>
      </c>
      <c r="B97" s="15">
        <f>'[1]11'!B99</f>
        <v>130</v>
      </c>
      <c r="C97" s="16">
        <f>'[1]11'!C99</f>
        <v>0</v>
      </c>
      <c r="D97" s="16">
        <f>'[1]11'!D99</f>
        <v>170</v>
      </c>
      <c r="E97" s="16">
        <f>'[1]11'!E99</f>
        <v>0</v>
      </c>
      <c r="F97" s="15">
        <f t="shared" si="17"/>
        <v>300</v>
      </c>
      <c r="G97" s="15">
        <f>'[1]11'!H99</f>
        <v>130</v>
      </c>
      <c r="H97" s="16">
        <f>'[1]11'!I99</f>
        <v>0</v>
      </c>
      <c r="I97" s="16">
        <f>'[1]11'!J99</f>
        <v>170</v>
      </c>
      <c r="J97" s="16">
        <f>'[1]11'!K99</f>
        <v>0</v>
      </c>
      <c r="K97" s="15">
        <f t="shared" si="15"/>
        <v>300</v>
      </c>
      <c r="L97" s="18">
        <f>frq!C97</f>
        <v>1</v>
      </c>
      <c r="M97" s="16">
        <f t="shared" si="11"/>
        <v>130</v>
      </c>
      <c r="N97" s="16">
        <f t="shared" si="12"/>
        <v>0</v>
      </c>
      <c r="O97" s="16">
        <f t="shared" si="13"/>
        <v>170</v>
      </c>
      <c r="P97" s="16">
        <f t="shared" si="14"/>
        <v>0</v>
      </c>
      <c r="Q97" s="17">
        <f t="shared" si="16"/>
        <v>300</v>
      </c>
    </row>
    <row r="98" spans="1:17">
      <c r="A98" s="8" t="s">
        <v>140</v>
      </c>
      <c r="B98" s="15">
        <f>'[1]11'!B100</f>
        <v>130</v>
      </c>
      <c r="C98" s="16">
        <f>'[1]11'!C100</f>
        <v>0</v>
      </c>
      <c r="D98" s="16">
        <f>'[1]11'!D100</f>
        <v>170</v>
      </c>
      <c r="E98" s="16">
        <f>'[1]11'!E100</f>
        <v>0</v>
      </c>
      <c r="F98" s="15">
        <f t="shared" si="17"/>
        <v>300</v>
      </c>
      <c r="G98" s="15">
        <f>'[1]11'!H100</f>
        <v>130</v>
      </c>
      <c r="H98" s="16">
        <f>'[1]11'!I100</f>
        <v>0</v>
      </c>
      <c r="I98" s="16">
        <f>'[1]11'!J100</f>
        <v>170</v>
      </c>
      <c r="J98" s="16">
        <f>'[1]11'!K100</f>
        <v>0</v>
      </c>
      <c r="K98" s="15">
        <f t="shared" si="15"/>
        <v>300</v>
      </c>
      <c r="L98" s="18">
        <f>frq!C98</f>
        <v>1</v>
      </c>
      <c r="M98" s="16">
        <f t="shared" si="11"/>
        <v>130</v>
      </c>
      <c r="N98" s="16">
        <f t="shared" si="12"/>
        <v>0</v>
      </c>
      <c r="O98" s="16">
        <f t="shared" si="13"/>
        <v>170</v>
      </c>
      <c r="P98" s="16">
        <f t="shared" si="14"/>
        <v>0</v>
      </c>
      <c r="Q98" s="17">
        <f t="shared" si="16"/>
        <v>300</v>
      </c>
    </row>
    <row r="99" spans="1:17">
      <c r="A99" s="8" t="s">
        <v>175</v>
      </c>
      <c r="B99" s="15">
        <f t="shared" ref="B99:Q99" si="18">SUM(B3:B98)/4000</f>
        <v>3.12</v>
      </c>
      <c r="C99" s="15">
        <f t="shared" si="18"/>
        <v>0</v>
      </c>
      <c r="D99" s="15">
        <f t="shared" si="18"/>
        <v>4.4175000000000004</v>
      </c>
      <c r="E99" s="15">
        <f t="shared" si="18"/>
        <v>0</v>
      </c>
      <c r="F99" s="15">
        <f t="shared" si="18"/>
        <v>7.5374999999999996</v>
      </c>
      <c r="G99" s="15">
        <f t="shared" si="18"/>
        <v>3.12</v>
      </c>
      <c r="H99" s="15">
        <f t="shared" si="18"/>
        <v>0</v>
      </c>
      <c r="I99" s="15">
        <f t="shared" si="18"/>
        <v>3.5217249999999956</v>
      </c>
      <c r="J99" s="15">
        <f t="shared" si="18"/>
        <v>0</v>
      </c>
      <c r="K99" s="15">
        <f t="shared" si="18"/>
        <v>6.6417249999999948</v>
      </c>
      <c r="L99" s="15">
        <f t="shared" si="18"/>
        <v>2.4E-2</v>
      </c>
      <c r="M99" s="15">
        <f t="shared" si="18"/>
        <v>3.12</v>
      </c>
      <c r="N99" s="15">
        <f t="shared" si="18"/>
        <v>0</v>
      </c>
      <c r="O99" s="15">
        <f t="shared" si="18"/>
        <v>3.5217249999999956</v>
      </c>
      <c r="P99" s="15">
        <f t="shared" si="18"/>
        <v>0</v>
      </c>
      <c r="Q99" s="15">
        <f t="shared" si="18"/>
        <v>6.6417249999999948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44662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'[2]11'!B5</f>
        <v>84</v>
      </c>
      <c r="C3" s="197">
        <f>'[2]11'!C5</f>
        <v>30</v>
      </c>
      <c r="D3" s="197">
        <f>'[2]11'!D5</f>
        <v>0</v>
      </c>
      <c r="E3" s="197">
        <f>'[2]11'!E5</f>
        <v>0</v>
      </c>
      <c r="F3" s="15">
        <f>SUM(B3:E3)</f>
        <v>114</v>
      </c>
      <c r="G3" s="196">
        <f>'[2]11'!H5</f>
        <v>72</v>
      </c>
      <c r="H3" s="197">
        <f>'[2]11'!I5</f>
        <v>0</v>
      </c>
      <c r="I3" s="197">
        <f>'[2]11'!J5</f>
        <v>0</v>
      </c>
      <c r="J3" s="197">
        <f>'[2]11'!K5</f>
        <v>0</v>
      </c>
      <c r="K3" s="15">
        <f>SUM(G3:J3)</f>
        <v>72</v>
      </c>
      <c r="L3" s="18">
        <f>frq!C3</f>
        <v>1</v>
      </c>
      <c r="M3" s="167">
        <f>IF($L3=1,G3,IF(AND($L3=0.985,G3&gt;0.985*B3),B3*0.985,IF(AND($L3=0.965,G3&gt;0.965*B3),0.965*B3,G3)))-R3</f>
        <v>71.599999999999994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71.599999999999994</v>
      </c>
      <c r="R3" s="18">
        <v>0.4</v>
      </c>
    </row>
    <row r="4" spans="1:18">
      <c r="A4" s="8" t="s">
        <v>46</v>
      </c>
      <c r="B4" s="196">
        <f>'[2]11'!B6</f>
        <v>84</v>
      </c>
      <c r="C4" s="197">
        <f>'[2]11'!C6</f>
        <v>30</v>
      </c>
      <c r="D4" s="197">
        <f>'[2]11'!D6</f>
        <v>0</v>
      </c>
      <c r="E4" s="197">
        <f>'[2]11'!E6</f>
        <v>0</v>
      </c>
      <c r="F4" s="15">
        <f>SUM(B4:E4)</f>
        <v>114</v>
      </c>
      <c r="G4" s="196">
        <f>'[2]11'!H6</f>
        <v>72</v>
      </c>
      <c r="H4" s="197">
        <f>'[2]11'!I6</f>
        <v>0</v>
      </c>
      <c r="I4" s="197">
        <f>'[2]11'!J6</f>
        <v>0</v>
      </c>
      <c r="J4" s="197">
        <f>'[2]11'!K6</f>
        <v>0</v>
      </c>
      <c r="K4" s="15">
        <f t="shared" ref="K4:K67" si="3">SUM(G4:J4)</f>
        <v>72</v>
      </c>
      <c r="L4" s="18">
        <f>frq!C4</f>
        <v>1</v>
      </c>
      <c r="M4" s="167">
        <f t="shared" ref="M4:M67" si="4">IF($L4=1,G4,IF(AND($L4=0.985,G4&gt;0.985*B4),B4*0.985,IF(AND($L4=0.965,G4&gt;0.965*B4),0.965*B4,G4)))-R4</f>
        <v>71.599999999999994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71.599999999999994</v>
      </c>
      <c r="R4" s="18">
        <v>0.4</v>
      </c>
    </row>
    <row r="5" spans="1:18">
      <c r="A5" s="8" t="s">
        <v>47</v>
      </c>
      <c r="B5" s="196">
        <f>'[2]11'!B7</f>
        <v>84</v>
      </c>
      <c r="C5" s="197">
        <f>'[2]11'!C7</f>
        <v>30</v>
      </c>
      <c r="D5" s="197">
        <f>'[2]11'!D7</f>
        <v>0</v>
      </c>
      <c r="E5" s="197">
        <f>'[2]11'!E7</f>
        <v>0</v>
      </c>
      <c r="F5" s="15">
        <f t="shared" ref="F5:F68" si="6">SUM(B5:E5)</f>
        <v>114</v>
      </c>
      <c r="G5" s="196">
        <f>'[2]11'!H7</f>
        <v>72</v>
      </c>
      <c r="H5" s="197">
        <f>'[2]11'!I7</f>
        <v>0</v>
      </c>
      <c r="I5" s="197">
        <f>'[2]11'!J7</f>
        <v>0</v>
      </c>
      <c r="J5" s="197">
        <f>'[2]11'!K7</f>
        <v>0</v>
      </c>
      <c r="K5" s="15">
        <f t="shared" si="3"/>
        <v>72</v>
      </c>
      <c r="L5" s="18">
        <f>frq!C5</f>
        <v>1</v>
      </c>
      <c r="M5" s="167">
        <f t="shared" si="4"/>
        <v>71.599999999999994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71.599999999999994</v>
      </c>
      <c r="R5" s="18">
        <v>0.4</v>
      </c>
    </row>
    <row r="6" spans="1:18">
      <c r="A6" s="8" t="s">
        <v>48</v>
      </c>
      <c r="B6" s="196">
        <f>'[2]11'!B8</f>
        <v>84</v>
      </c>
      <c r="C6" s="197">
        <f>'[2]11'!C8</f>
        <v>30</v>
      </c>
      <c r="D6" s="197">
        <f>'[2]11'!D8</f>
        <v>0</v>
      </c>
      <c r="E6" s="197">
        <f>'[2]11'!E8</f>
        <v>0</v>
      </c>
      <c r="F6" s="15">
        <f t="shared" si="6"/>
        <v>114</v>
      </c>
      <c r="G6" s="196">
        <f>'[2]11'!H8</f>
        <v>72</v>
      </c>
      <c r="H6" s="197">
        <f>'[2]11'!I8</f>
        <v>0</v>
      </c>
      <c r="I6" s="197">
        <f>'[2]11'!J8</f>
        <v>0</v>
      </c>
      <c r="J6" s="197">
        <f>'[2]11'!K8</f>
        <v>0</v>
      </c>
      <c r="K6" s="15">
        <f t="shared" si="3"/>
        <v>72</v>
      </c>
      <c r="L6" s="18">
        <f>frq!C6</f>
        <v>1</v>
      </c>
      <c r="M6" s="167">
        <f t="shared" si="4"/>
        <v>71.599999999999994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71.599999999999994</v>
      </c>
      <c r="R6" s="18">
        <v>0.4</v>
      </c>
    </row>
    <row r="7" spans="1:18">
      <c r="A7" s="8" t="s">
        <v>49</v>
      </c>
      <c r="B7" s="196">
        <f>'[2]11'!B9</f>
        <v>84</v>
      </c>
      <c r="C7" s="197">
        <f>'[2]11'!C9</f>
        <v>30</v>
      </c>
      <c r="D7" s="197">
        <f>'[2]11'!D9</f>
        <v>0</v>
      </c>
      <c r="E7" s="197">
        <f>'[2]11'!E9</f>
        <v>0</v>
      </c>
      <c r="F7" s="15">
        <f t="shared" si="6"/>
        <v>114</v>
      </c>
      <c r="G7" s="196">
        <f>'[2]11'!H9</f>
        <v>72</v>
      </c>
      <c r="H7" s="197">
        <f>'[2]11'!I9</f>
        <v>0</v>
      </c>
      <c r="I7" s="197">
        <f>'[2]11'!J9</f>
        <v>0</v>
      </c>
      <c r="J7" s="197">
        <f>'[2]11'!K9</f>
        <v>0</v>
      </c>
      <c r="K7" s="15">
        <f t="shared" si="3"/>
        <v>72</v>
      </c>
      <c r="L7" s="18">
        <f>frq!C7</f>
        <v>1</v>
      </c>
      <c r="M7" s="167">
        <f t="shared" si="4"/>
        <v>71.599999999999994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71.599999999999994</v>
      </c>
      <c r="R7" s="18">
        <v>0.4</v>
      </c>
    </row>
    <row r="8" spans="1:18">
      <c r="A8" s="8" t="s">
        <v>50</v>
      </c>
      <c r="B8" s="196">
        <f>'[2]11'!B10</f>
        <v>84</v>
      </c>
      <c r="C8" s="197">
        <f>'[2]11'!C10</f>
        <v>30</v>
      </c>
      <c r="D8" s="197">
        <f>'[2]11'!D10</f>
        <v>0</v>
      </c>
      <c r="E8" s="197">
        <f>'[2]11'!E10</f>
        <v>0</v>
      </c>
      <c r="F8" s="15">
        <f t="shared" si="6"/>
        <v>114</v>
      </c>
      <c r="G8" s="196">
        <f>'[2]11'!H10</f>
        <v>72</v>
      </c>
      <c r="H8" s="197">
        <f>'[2]11'!I10</f>
        <v>0</v>
      </c>
      <c r="I8" s="197">
        <f>'[2]11'!J10</f>
        <v>0</v>
      </c>
      <c r="J8" s="197">
        <f>'[2]11'!K10</f>
        <v>0</v>
      </c>
      <c r="K8" s="15">
        <f t="shared" si="3"/>
        <v>72</v>
      </c>
      <c r="L8" s="18">
        <f>frq!C8</f>
        <v>1</v>
      </c>
      <c r="M8" s="167">
        <f t="shared" si="4"/>
        <v>71.599999999999994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71.599999999999994</v>
      </c>
      <c r="R8" s="18">
        <v>0.4</v>
      </c>
    </row>
    <row r="9" spans="1:18">
      <c r="A9" s="8" t="s">
        <v>51</v>
      </c>
      <c r="B9" s="196">
        <f>'[2]11'!B11</f>
        <v>84</v>
      </c>
      <c r="C9" s="197">
        <f>'[2]11'!C11</f>
        <v>30</v>
      </c>
      <c r="D9" s="197">
        <f>'[2]11'!D11</f>
        <v>0</v>
      </c>
      <c r="E9" s="197">
        <f>'[2]11'!E11</f>
        <v>0</v>
      </c>
      <c r="F9" s="15">
        <f t="shared" si="6"/>
        <v>114</v>
      </c>
      <c r="G9" s="196">
        <f>'[2]11'!H11</f>
        <v>72</v>
      </c>
      <c r="H9" s="197">
        <f>'[2]11'!I11</f>
        <v>0</v>
      </c>
      <c r="I9" s="197">
        <f>'[2]11'!J11</f>
        <v>0</v>
      </c>
      <c r="J9" s="197">
        <f>'[2]11'!K11</f>
        <v>0</v>
      </c>
      <c r="K9" s="15">
        <f t="shared" si="3"/>
        <v>72</v>
      </c>
      <c r="L9" s="18">
        <f>frq!C9</f>
        <v>1</v>
      </c>
      <c r="M9" s="167">
        <f t="shared" si="4"/>
        <v>71.599999999999994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71.599999999999994</v>
      </c>
      <c r="R9" s="18">
        <v>0.4</v>
      </c>
    </row>
    <row r="10" spans="1:18">
      <c r="A10" s="8" t="s">
        <v>52</v>
      </c>
      <c r="B10" s="196">
        <f>'[2]11'!B12</f>
        <v>84</v>
      </c>
      <c r="C10" s="197">
        <f>'[2]11'!C12</f>
        <v>30</v>
      </c>
      <c r="D10" s="197">
        <f>'[2]11'!D12</f>
        <v>0</v>
      </c>
      <c r="E10" s="197">
        <f>'[2]11'!E12</f>
        <v>0</v>
      </c>
      <c r="F10" s="15">
        <f t="shared" si="6"/>
        <v>114</v>
      </c>
      <c r="G10" s="196">
        <f>'[2]11'!H12</f>
        <v>72</v>
      </c>
      <c r="H10" s="197">
        <f>'[2]11'!I12</f>
        <v>0</v>
      </c>
      <c r="I10" s="197">
        <f>'[2]11'!J12</f>
        <v>0</v>
      </c>
      <c r="J10" s="197">
        <f>'[2]11'!K12</f>
        <v>0</v>
      </c>
      <c r="K10" s="15">
        <f t="shared" si="3"/>
        <v>72</v>
      </c>
      <c r="L10" s="18">
        <f>frq!C10</f>
        <v>1</v>
      </c>
      <c r="M10" s="167">
        <f t="shared" si="4"/>
        <v>71.599999999999994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71.599999999999994</v>
      </c>
      <c r="R10" s="18">
        <v>0.4</v>
      </c>
    </row>
    <row r="11" spans="1:18">
      <c r="A11" s="8" t="s">
        <v>53</v>
      </c>
      <c r="B11" s="196">
        <f>'[2]11'!B13</f>
        <v>84</v>
      </c>
      <c r="C11" s="197">
        <f>'[2]11'!C13</f>
        <v>30</v>
      </c>
      <c r="D11" s="197">
        <f>'[2]11'!D13</f>
        <v>0</v>
      </c>
      <c r="E11" s="197">
        <f>'[2]11'!E13</f>
        <v>0</v>
      </c>
      <c r="F11" s="15">
        <f t="shared" si="6"/>
        <v>114</v>
      </c>
      <c r="G11" s="196">
        <f>'[2]11'!H13</f>
        <v>72</v>
      </c>
      <c r="H11" s="197">
        <f>'[2]11'!I13</f>
        <v>0</v>
      </c>
      <c r="I11" s="197">
        <f>'[2]11'!J13</f>
        <v>0</v>
      </c>
      <c r="J11" s="197">
        <f>'[2]11'!K13</f>
        <v>0</v>
      </c>
      <c r="K11" s="15">
        <f t="shared" si="3"/>
        <v>72</v>
      </c>
      <c r="L11" s="18">
        <f>frq!C11</f>
        <v>1</v>
      </c>
      <c r="M11" s="167">
        <f t="shared" si="4"/>
        <v>71.599999999999994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71.599999999999994</v>
      </c>
      <c r="R11" s="18">
        <v>0.4</v>
      </c>
    </row>
    <row r="12" spans="1:18">
      <c r="A12" s="8" t="s">
        <v>54</v>
      </c>
      <c r="B12" s="196">
        <f>'[2]11'!B14</f>
        <v>84</v>
      </c>
      <c r="C12" s="197">
        <f>'[2]11'!C14</f>
        <v>30</v>
      </c>
      <c r="D12" s="197">
        <f>'[2]11'!D14</f>
        <v>0</v>
      </c>
      <c r="E12" s="197">
        <f>'[2]11'!E14</f>
        <v>0</v>
      </c>
      <c r="F12" s="15">
        <f t="shared" si="6"/>
        <v>114</v>
      </c>
      <c r="G12" s="196">
        <f>'[2]11'!H14</f>
        <v>72</v>
      </c>
      <c r="H12" s="197">
        <f>'[2]11'!I14</f>
        <v>0</v>
      </c>
      <c r="I12" s="197">
        <f>'[2]11'!J14</f>
        <v>0</v>
      </c>
      <c r="J12" s="197">
        <f>'[2]11'!K14</f>
        <v>0</v>
      </c>
      <c r="K12" s="15">
        <f t="shared" si="3"/>
        <v>72</v>
      </c>
      <c r="L12" s="18">
        <f>frq!C12</f>
        <v>1</v>
      </c>
      <c r="M12" s="167">
        <f t="shared" si="4"/>
        <v>71.599999999999994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71.599999999999994</v>
      </c>
      <c r="R12" s="18">
        <v>0.4</v>
      </c>
    </row>
    <row r="13" spans="1:18">
      <c r="A13" s="8" t="s">
        <v>55</v>
      </c>
      <c r="B13" s="196">
        <f>'[2]11'!B15</f>
        <v>84</v>
      </c>
      <c r="C13" s="197">
        <f>'[2]11'!C15</f>
        <v>30</v>
      </c>
      <c r="D13" s="197">
        <f>'[2]11'!D15</f>
        <v>0</v>
      </c>
      <c r="E13" s="197">
        <f>'[2]11'!E15</f>
        <v>0</v>
      </c>
      <c r="F13" s="15">
        <f t="shared" si="6"/>
        <v>114</v>
      </c>
      <c r="G13" s="196">
        <f>'[2]11'!H15</f>
        <v>72</v>
      </c>
      <c r="H13" s="197">
        <f>'[2]11'!I15</f>
        <v>0</v>
      </c>
      <c r="I13" s="197">
        <f>'[2]11'!J15</f>
        <v>0</v>
      </c>
      <c r="J13" s="197">
        <f>'[2]11'!K15</f>
        <v>0</v>
      </c>
      <c r="K13" s="15">
        <f t="shared" si="3"/>
        <v>72</v>
      </c>
      <c r="L13" s="18">
        <f>frq!C13</f>
        <v>1</v>
      </c>
      <c r="M13" s="167">
        <f t="shared" si="4"/>
        <v>71.599999999999994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71.599999999999994</v>
      </c>
      <c r="R13" s="18">
        <v>0.4</v>
      </c>
    </row>
    <row r="14" spans="1:18">
      <c r="A14" s="8" t="s">
        <v>56</v>
      </c>
      <c r="B14" s="196">
        <f>'[2]11'!B16</f>
        <v>84</v>
      </c>
      <c r="C14" s="197">
        <f>'[2]11'!C16</f>
        <v>30</v>
      </c>
      <c r="D14" s="197">
        <f>'[2]11'!D16</f>
        <v>0</v>
      </c>
      <c r="E14" s="197">
        <f>'[2]11'!E16</f>
        <v>0</v>
      </c>
      <c r="F14" s="15">
        <f t="shared" si="6"/>
        <v>114</v>
      </c>
      <c r="G14" s="196">
        <f>'[2]11'!H16</f>
        <v>72</v>
      </c>
      <c r="H14" s="197">
        <f>'[2]11'!I16</f>
        <v>0</v>
      </c>
      <c r="I14" s="197">
        <f>'[2]11'!J16</f>
        <v>0</v>
      </c>
      <c r="J14" s="197">
        <f>'[2]11'!K16</f>
        <v>0</v>
      </c>
      <c r="K14" s="15">
        <f t="shared" si="3"/>
        <v>72</v>
      </c>
      <c r="L14" s="18">
        <f>frq!C14</f>
        <v>1</v>
      </c>
      <c r="M14" s="167">
        <f t="shared" si="4"/>
        <v>71.599999999999994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71.599999999999994</v>
      </c>
      <c r="R14" s="18">
        <v>0.4</v>
      </c>
    </row>
    <row r="15" spans="1:18">
      <c r="A15" s="8" t="s">
        <v>57</v>
      </c>
      <c r="B15" s="196">
        <f>'[2]11'!B17</f>
        <v>84</v>
      </c>
      <c r="C15" s="197">
        <f>'[2]11'!C17</f>
        <v>30</v>
      </c>
      <c r="D15" s="197">
        <f>'[2]11'!D17</f>
        <v>0</v>
      </c>
      <c r="E15" s="197">
        <f>'[2]11'!E17</f>
        <v>0</v>
      </c>
      <c r="F15" s="15">
        <f t="shared" si="6"/>
        <v>114</v>
      </c>
      <c r="G15" s="196">
        <f>'[2]11'!H17</f>
        <v>72</v>
      </c>
      <c r="H15" s="197">
        <f>'[2]11'!I17</f>
        <v>0</v>
      </c>
      <c r="I15" s="197">
        <f>'[2]11'!J17</f>
        <v>0</v>
      </c>
      <c r="J15" s="197">
        <f>'[2]11'!K17</f>
        <v>0</v>
      </c>
      <c r="K15" s="15">
        <f t="shared" si="3"/>
        <v>72</v>
      </c>
      <c r="L15" s="18">
        <f>frq!C15</f>
        <v>1</v>
      </c>
      <c r="M15" s="167">
        <f t="shared" si="4"/>
        <v>71.599999999999994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71.599999999999994</v>
      </c>
      <c r="R15" s="18">
        <v>0.4</v>
      </c>
    </row>
    <row r="16" spans="1:18">
      <c r="A16" s="8" t="s">
        <v>58</v>
      </c>
      <c r="B16" s="196">
        <f>'[2]11'!B18</f>
        <v>84</v>
      </c>
      <c r="C16" s="197">
        <f>'[2]11'!C18</f>
        <v>30</v>
      </c>
      <c r="D16" s="197">
        <f>'[2]11'!D18</f>
        <v>0</v>
      </c>
      <c r="E16" s="197">
        <f>'[2]11'!E18</f>
        <v>0</v>
      </c>
      <c r="F16" s="15">
        <f t="shared" si="6"/>
        <v>114</v>
      </c>
      <c r="G16" s="196">
        <f>'[2]11'!H18</f>
        <v>72</v>
      </c>
      <c r="H16" s="197">
        <f>'[2]11'!I18</f>
        <v>0</v>
      </c>
      <c r="I16" s="197">
        <f>'[2]11'!J18</f>
        <v>0</v>
      </c>
      <c r="J16" s="197">
        <f>'[2]11'!K18</f>
        <v>0</v>
      </c>
      <c r="K16" s="15">
        <f t="shared" si="3"/>
        <v>72</v>
      </c>
      <c r="L16" s="18">
        <f>frq!C16</f>
        <v>1</v>
      </c>
      <c r="M16" s="167">
        <f t="shared" si="4"/>
        <v>71.599999999999994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71.599999999999994</v>
      </c>
      <c r="R16" s="18">
        <v>0.4</v>
      </c>
    </row>
    <row r="17" spans="1:18">
      <c r="A17" s="8" t="s">
        <v>59</v>
      </c>
      <c r="B17" s="196">
        <f>'[2]11'!B19</f>
        <v>84</v>
      </c>
      <c r="C17" s="197">
        <f>'[2]11'!C19</f>
        <v>30</v>
      </c>
      <c r="D17" s="197">
        <f>'[2]11'!D19</f>
        <v>0</v>
      </c>
      <c r="E17" s="197">
        <f>'[2]11'!E19</f>
        <v>0</v>
      </c>
      <c r="F17" s="15">
        <f t="shared" si="6"/>
        <v>114</v>
      </c>
      <c r="G17" s="196">
        <f>'[2]11'!H19</f>
        <v>72</v>
      </c>
      <c r="H17" s="197">
        <f>'[2]11'!I19</f>
        <v>0</v>
      </c>
      <c r="I17" s="197">
        <f>'[2]11'!J19</f>
        <v>0</v>
      </c>
      <c r="J17" s="197">
        <f>'[2]11'!K19</f>
        <v>0</v>
      </c>
      <c r="K17" s="15">
        <f t="shared" si="3"/>
        <v>72</v>
      </c>
      <c r="L17" s="18">
        <f>frq!C17</f>
        <v>1</v>
      </c>
      <c r="M17" s="167">
        <f t="shared" si="4"/>
        <v>71.599999999999994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71.599999999999994</v>
      </c>
      <c r="R17" s="18">
        <v>0.4</v>
      </c>
    </row>
    <row r="18" spans="1:18">
      <c r="A18" s="8" t="s">
        <v>60</v>
      </c>
      <c r="B18" s="196">
        <f>'[2]11'!B20</f>
        <v>84</v>
      </c>
      <c r="C18" s="197">
        <f>'[2]11'!C20</f>
        <v>30</v>
      </c>
      <c r="D18" s="197">
        <f>'[2]11'!D20</f>
        <v>0</v>
      </c>
      <c r="E18" s="197">
        <f>'[2]11'!E20</f>
        <v>0</v>
      </c>
      <c r="F18" s="15">
        <f t="shared" si="6"/>
        <v>114</v>
      </c>
      <c r="G18" s="196">
        <f>'[2]11'!H20</f>
        <v>72</v>
      </c>
      <c r="H18" s="197">
        <f>'[2]11'!I20</f>
        <v>0</v>
      </c>
      <c r="I18" s="197">
        <f>'[2]11'!J20</f>
        <v>0</v>
      </c>
      <c r="J18" s="197">
        <f>'[2]11'!K20</f>
        <v>0</v>
      </c>
      <c r="K18" s="15">
        <f t="shared" si="3"/>
        <v>72</v>
      </c>
      <c r="L18" s="18">
        <f>frq!C18</f>
        <v>1</v>
      </c>
      <c r="M18" s="167">
        <f t="shared" si="4"/>
        <v>71.599999999999994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71.599999999999994</v>
      </c>
      <c r="R18" s="18">
        <v>0.4</v>
      </c>
    </row>
    <row r="19" spans="1:18">
      <c r="A19" s="8" t="s">
        <v>61</v>
      </c>
      <c r="B19" s="196">
        <f>'[2]11'!B21</f>
        <v>84</v>
      </c>
      <c r="C19" s="197">
        <f>'[2]11'!C21</f>
        <v>30</v>
      </c>
      <c r="D19" s="197">
        <f>'[2]11'!D21</f>
        <v>0</v>
      </c>
      <c r="E19" s="197">
        <f>'[2]11'!E21</f>
        <v>0</v>
      </c>
      <c r="F19" s="15">
        <f t="shared" si="6"/>
        <v>114</v>
      </c>
      <c r="G19" s="196">
        <f>'[2]11'!H21</f>
        <v>72</v>
      </c>
      <c r="H19" s="197">
        <f>'[2]11'!I21</f>
        <v>0</v>
      </c>
      <c r="I19" s="197">
        <f>'[2]11'!J21</f>
        <v>0</v>
      </c>
      <c r="J19" s="197">
        <f>'[2]11'!K21</f>
        <v>0</v>
      </c>
      <c r="K19" s="15">
        <f t="shared" si="3"/>
        <v>72</v>
      </c>
      <c r="L19" s="18">
        <f>frq!C19</f>
        <v>1</v>
      </c>
      <c r="M19" s="167">
        <f t="shared" si="4"/>
        <v>71.599999999999994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71.599999999999994</v>
      </c>
      <c r="R19" s="18">
        <v>0.4</v>
      </c>
    </row>
    <row r="20" spans="1:18">
      <c r="A20" s="8" t="s">
        <v>62</v>
      </c>
      <c r="B20" s="196">
        <f>'[2]11'!B22</f>
        <v>84</v>
      </c>
      <c r="C20" s="197">
        <f>'[2]11'!C22</f>
        <v>30</v>
      </c>
      <c r="D20" s="197">
        <f>'[2]11'!D22</f>
        <v>0</v>
      </c>
      <c r="E20" s="197">
        <f>'[2]11'!E22</f>
        <v>0</v>
      </c>
      <c r="F20" s="15">
        <f t="shared" si="6"/>
        <v>114</v>
      </c>
      <c r="G20" s="196">
        <f>'[2]11'!H22</f>
        <v>72</v>
      </c>
      <c r="H20" s="197">
        <f>'[2]11'!I22</f>
        <v>0</v>
      </c>
      <c r="I20" s="197">
        <f>'[2]11'!J22</f>
        <v>0</v>
      </c>
      <c r="J20" s="197">
        <f>'[2]11'!K22</f>
        <v>0</v>
      </c>
      <c r="K20" s="15">
        <f t="shared" si="3"/>
        <v>72</v>
      </c>
      <c r="L20" s="18">
        <f>frq!C20</f>
        <v>1</v>
      </c>
      <c r="M20" s="167">
        <f t="shared" si="4"/>
        <v>71.599999999999994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71.599999999999994</v>
      </c>
      <c r="R20" s="18">
        <v>0.4</v>
      </c>
    </row>
    <row r="21" spans="1:18">
      <c r="A21" s="8" t="s">
        <v>63</v>
      </c>
      <c r="B21" s="196">
        <f>'[2]11'!B23</f>
        <v>84</v>
      </c>
      <c r="C21" s="197">
        <f>'[2]11'!C23</f>
        <v>30</v>
      </c>
      <c r="D21" s="197">
        <f>'[2]11'!D23</f>
        <v>0</v>
      </c>
      <c r="E21" s="197">
        <f>'[2]11'!E23</f>
        <v>0</v>
      </c>
      <c r="F21" s="15">
        <f t="shared" si="6"/>
        <v>114</v>
      </c>
      <c r="G21" s="196">
        <f>'[2]11'!H23</f>
        <v>72</v>
      </c>
      <c r="H21" s="197">
        <f>'[2]11'!I23</f>
        <v>0</v>
      </c>
      <c r="I21" s="197">
        <f>'[2]11'!J23</f>
        <v>0</v>
      </c>
      <c r="J21" s="197">
        <f>'[2]11'!K23</f>
        <v>0</v>
      </c>
      <c r="K21" s="15">
        <f t="shared" si="3"/>
        <v>72</v>
      </c>
      <c r="L21" s="18">
        <f>frq!C21</f>
        <v>1</v>
      </c>
      <c r="M21" s="167">
        <f t="shared" si="4"/>
        <v>71.599999999999994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71.599999999999994</v>
      </c>
      <c r="R21" s="18">
        <v>0.4</v>
      </c>
    </row>
    <row r="22" spans="1:18">
      <c r="A22" s="8" t="s">
        <v>64</v>
      </c>
      <c r="B22" s="196">
        <f>'[2]11'!B24</f>
        <v>84</v>
      </c>
      <c r="C22" s="197">
        <f>'[2]11'!C24</f>
        <v>30</v>
      </c>
      <c r="D22" s="197">
        <f>'[2]11'!D24</f>
        <v>0</v>
      </c>
      <c r="E22" s="197">
        <f>'[2]11'!E24</f>
        <v>0</v>
      </c>
      <c r="F22" s="15">
        <f t="shared" si="6"/>
        <v>114</v>
      </c>
      <c r="G22" s="196">
        <f>'[2]11'!H24</f>
        <v>72</v>
      </c>
      <c r="H22" s="197">
        <f>'[2]11'!I24</f>
        <v>0</v>
      </c>
      <c r="I22" s="197">
        <f>'[2]11'!J24</f>
        <v>0</v>
      </c>
      <c r="J22" s="197">
        <f>'[2]11'!K24</f>
        <v>0</v>
      </c>
      <c r="K22" s="15">
        <f t="shared" si="3"/>
        <v>72</v>
      </c>
      <c r="L22" s="18">
        <f>frq!C22</f>
        <v>1</v>
      </c>
      <c r="M22" s="167">
        <f t="shared" si="4"/>
        <v>71.599999999999994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71.599999999999994</v>
      </c>
      <c r="R22" s="18">
        <v>0.4</v>
      </c>
    </row>
    <row r="23" spans="1:18">
      <c r="A23" s="8" t="s">
        <v>65</v>
      </c>
      <c r="B23" s="196">
        <f>'[2]11'!B25</f>
        <v>84</v>
      </c>
      <c r="C23" s="197">
        <f>'[2]11'!C25</f>
        <v>30</v>
      </c>
      <c r="D23" s="197">
        <f>'[2]11'!D25</f>
        <v>0</v>
      </c>
      <c r="E23" s="197">
        <f>'[2]11'!E25</f>
        <v>0</v>
      </c>
      <c r="F23" s="15">
        <f t="shared" si="6"/>
        <v>114</v>
      </c>
      <c r="G23" s="196">
        <f>'[2]11'!H25</f>
        <v>72</v>
      </c>
      <c r="H23" s="197">
        <f>'[2]11'!I25</f>
        <v>0</v>
      </c>
      <c r="I23" s="197">
        <f>'[2]11'!J25</f>
        <v>0</v>
      </c>
      <c r="J23" s="197">
        <f>'[2]11'!K25</f>
        <v>0</v>
      </c>
      <c r="K23" s="15">
        <f t="shared" si="3"/>
        <v>72</v>
      </c>
      <c r="L23" s="18">
        <f>frq!C23</f>
        <v>1</v>
      </c>
      <c r="M23" s="167">
        <f t="shared" si="4"/>
        <v>71.599999999999994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71.599999999999994</v>
      </c>
      <c r="R23" s="18">
        <v>0.4</v>
      </c>
    </row>
    <row r="24" spans="1:18">
      <c r="A24" s="8" t="s">
        <v>66</v>
      </c>
      <c r="B24" s="196">
        <f>'[2]11'!B26</f>
        <v>84</v>
      </c>
      <c r="C24" s="197">
        <f>'[2]11'!C26</f>
        <v>30</v>
      </c>
      <c r="D24" s="197">
        <f>'[2]11'!D26</f>
        <v>0</v>
      </c>
      <c r="E24" s="197">
        <f>'[2]11'!E26</f>
        <v>0</v>
      </c>
      <c r="F24" s="15">
        <f t="shared" si="6"/>
        <v>114</v>
      </c>
      <c r="G24" s="196">
        <f>'[2]11'!H26</f>
        <v>72</v>
      </c>
      <c r="H24" s="197">
        <f>'[2]11'!I26</f>
        <v>0</v>
      </c>
      <c r="I24" s="197">
        <f>'[2]11'!J26</f>
        <v>0</v>
      </c>
      <c r="J24" s="197">
        <f>'[2]11'!K26</f>
        <v>0</v>
      </c>
      <c r="K24" s="15">
        <f t="shared" si="3"/>
        <v>72</v>
      </c>
      <c r="L24" s="18">
        <f>frq!C24</f>
        <v>1</v>
      </c>
      <c r="M24" s="167">
        <f t="shared" si="4"/>
        <v>71.599999999999994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71.599999999999994</v>
      </c>
      <c r="R24" s="18">
        <v>0.4</v>
      </c>
    </row>
    <row r="25" spans="1:18">
      <c r="A25" s="8" t="s">
        <v>67</v>
      </c>
      <c r="B25" s="196">
        <f>'[2]11'!B27</f>
        <v>84</v>
      </c>
      <c r="C25" s="197">
        <f>'[2]11'!C27</f>
        <v>30</v>
      </c>
      <c r="D25" s="197">
        <f>'[2]11'!D27</f>
        <v>0</v>
      </c>
      <c r="E25" s="197">
        <f>'[2]11'!E27</f>
        <v>0</v>
      </c>
      <c r="F25" s="15">
        <f t="shared" si="6"/>
        <v>114</v>
      </c>
      <c r="G25" s="196">
        <f>'[2]11'!H27</f>
        <v>72</v>
      </c>
      <c r="H25" s="197">
        <f>'[2]11'!I27</f>
        <v>0</v>
      </c>
      <c r="I25" s="197">
        <f>'[2]11'!J27</f>
        <v>0</v>
      </c>
      <c r="J25" s="197">
        <f>'[2]11'!K27</f>
        <v>0</v>
      </c>
      <c r="K25" s="15">
        <f t="shared" si="3"/>
        <v>72</v>
      </c>
      <c r="L25" s="18">
        <f>frq!C25</f>
        <v>1</v>
      </c>
      <c r="M25" s="167">
        <f t="shared" si="4"/>
        <v>71.599999999999994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71.599999999999994</v>
      </c>
      <c r="R25" s="18">
        <v>0.4</v>
      </c>
    </row>
    <row r="26" spans="1:18">
      <c r="A26" s="8" t="s">
        <v>68</v>
      </c>
      <c r="B26" s="196">
        <f>'[2]11'!B28</f>
        <v>84</v>
      </c>
      <c r="C26" s="197">
        <f>'[2]11'!C28</f>
        <v>30</v>
      </c>
      <c r="D26" s="197">
        <f>'[2]11'!D28</f>
        <v>0</v>
      </c>
      <c r="E26" s="197">
        <f>'[2]11'!E28</f>
        <v>0</v>
      </c>
      <c r="F26" s="15">
        <f t="shared" si="6"/>
        <v>114</v>
      </c>
      <c r="G26" s="196">
        <f>'[2]11'!H28</f>
        <v>72</v>
      </c>
      <c r="H26" s="197">
        <f>'[2]11'!I28</f>
        <v>0</v>
      </c>
      <c r="I26" s="197">
        <f>'[2]11'!J28</f>
        <v>0</v>
      </c>
      <c r="J26" s="197">
        <f>'[2]11'!K28</f>
        <v>0</v>
      </c>
      <c r="K26" s="15">
        <f t="shared" si="3"/>
        <v>72</v>
      </c>
      <c r="L26" s="18">
        <f>frq!C26</f>
        <v>1</v>
      </c>
      <c r="M26" s="167">
        <f t="shared" si="4"/>
        <v>71.599999999999994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71.599999999999994</v>
      </c>
      <c r="R26" s="18">
        <v>0.4</v>
      </c>
    </row>
    <row r="27" spans="1:18">
      <c r="A27" s="8" t="s">
        <v>69</v>
      </c>
      <c r="B27" s="196">
        <f>'[2]11'!B29</f>
        <v>84</v>
      </c>
      <c r="C27" s="197">
        <f>'[2]11'!C29</f>
        <v>30</v>
      </c>
      <c r="D27" s="197">
        <f>'[2]11'!D29</f>
        <v>0</v>
      </c>
      <c r="E27" s="197">
        <f>'[2]11'!E29</f>
        <v>0</v>
      </c>
      <c r="F27" s="15">
        <f t="shared" si="6"/>
        <v>114</v>
      </c>
      <c r="G27" s="196">
        <f>'[2]11'!H29</f>
        <v>72</v>
      </c>
      <c r="H27" s="197">
        <f>'[2]11'!I29</f>
        <v>0</v>
      </c>
      <c r="I27" s="197">
        <f>'[2]11'!J29</f>
        <v>0</v>
      </c>
      <c r="J27" s="197">
        <f>'[2]11'!K29</f>
        <v>0</v>
      </c>
      <c r="K27" s="15">
        <f t="shared" si="3"/>
        <v>72</v>
      </c>
      <c r="L27" s="18">
        <f>frq!C27</f>
        <v>1</v>
      </c>
      <c r="M27" s="167">
        <f t="shared" si="4"/>
        <v>71.599999999999994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71.599999999999994</v>
      </c>
      <c r="R27" s="18">
        <v>0.4</v>
      </c>
    </row>
    <row r="28" spans="1:18">
      <c r="A28" s="8" t="s">
        <v>70</v>
      </c>
      <c r="B28" s="196">
        <f>'[2]11'!B30</f>
        <v>84</v>
      </c>
      <c r="C28" s="197">
        <f>'[2]11'!C30</f>
        <v>30</v>
      </c>
      <c r="D28" s="197">
        <f>'[2]11'!D30</f>
        <v>0</v>
      </c>
      <c r="E28" s="197">
        <f>'[2]11'!E30</f>
        <v>0</v>
      </c>
      <c r="F28" s="15">
        <f t="shared" si="6"/>
        <v>114</v>
      </c>
      <c r="G28" s="196">
        <f>'[2]11'!H30</f>
        <v>72</v>
      </c>
      <c r="H28" s="197">
        <f>'[2]11'!I30</f>
        <v>0</v>
      </c>
      <c r="I28" s="197">
        <f>'[2]11'!J30</f>
        <v>0</v>
      </c>
      <c r="J28" s="197">
        <f>'[2]11'!K30</f>
        <v>0</v>
      </c>
      <c r="K28" s="15">
        <f t="shared" si="3"/>
        <v>72</v>
      </c>
      <c r="L28" s="18">
        <f>frq!C28</f>
        <v>1</v>
      </c>
      <c r="M28" s="167">
        <f t="shared" si="4"/>
        <v>71.599999999999994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71.599999999999994</v>
      </c>
      <c r="R28" s="18">
        <v>0.4</v>
      </c>
    </row>
    <row r="29" spans="1:18">
      <c r="A29" s="8" t="s">
        <v>71</v>
      </c>
      <c r="B29" s="196">
        <f>'[2]11'!B31</f>
        <v>84</v>
      </c>
      <c r="C29" s="197">
        <f>'[2]11'!C31</f>
        <v>30</v>
      </c>
      <c r="D29" s="197">
        <f>'[2]11'!D31</f>
        <v>0</v>
      </c>
      <c r="E29" s="197">
        <f>'[2]11'!E31</f>
        <v>0</v>
      </c>
      <c r="F29" s="15">
        <f t="shared" si="6"/>
        <v>114</v>
      </c>
      <c r="G29" s="196">
        <f>'[2]11'!H31</f>
        <v>72</v>
      </c>
      <c r="H29" s="197">
        <f>'[2]11'!I31</f>
        <v>0</v>
      </c>
      <c r="I29" s="197">
        <f>'[2]11'!J31</f>
        <v>0</v>
      </c>
      <c r="J29" s="197">
        <f>'[2]11'!K31</f>
        <v>0</v>
      </c>
      <c r="K29" s="15">
        <f t="shared" si="3"/>
        <v>72</v>
      </c>
      <c r="L29" s="18">
        <f>frq!C29</f>
        <v>1</v>
      </c>
      <c r="M29" s="167">
        <f t="shared" si="4"/>
        <v>71.599999999999994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71.599999999999994</v>
      </c>
      <c r="R29" s="18">
        <v>0.4</v>
      </c>
    </row>
    <row r="30" spans="1:18">
      <c r="A30" s="8" t="s">
        <v>72</v>
      </c>
      <c r="B30" s="196">
        <f>'[2]11'!B32</f>
        <v>84</v>
      </c>
      <c r="C30" s="197">
        <f>'[2]11'!C32</f>
        <v>30</v>
      </c>
      <c r="D30" s="197">
        <f>'[2]11'!D32</f>
        <v>0</v>
      </c>
      <c r="E30" s="197">
        <f>'[2]11'!E32</f>
        <v>0</v>
      </c>
      <c r="F30" s="15">
        <f t="shared" si="6"/>
        <v>114</v>
      </c>
      <c r="G30" s="196">
        <f>'[2]11'!H32</f>
        <v>72</v>
      </c>
      <c r="H30" s="197">
        <f>'[2]11'!I32</f>
        <v>0</v>
      </c>
      <c r="I30" s="197">
        <f>'[2]11'!J32</f>
        <v>0</v>
      </c>
      <c r="J30" s="197">
        <f>'[2]11'!K32</f>
        <v>0</v>
      </c>
      <c r="K30" s="15">
        <f t="shared" si="3"/>
        <v>72</v>
      </c>
      <c r="L30" s="18">
        <f>frq!C30</f>
        <v>1</v>
      </c>
      <c r="M30" s="167">
        <f t="shared" si="4"/>
        <v>71.599999999999994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71.599999999999994</v>
      </c>
      <c r="R30" s="18">
        <v>0.4</v>
      </c>
    </row>
    <row r="31" spans="1:18">
      <c r="A31" s="8" t="s">
        <v>73</v>
      </c>
      <c r="B31" s="196">
        <f>'[2]11'!B33</f>
        <v>84</v>
      </c>
      <c r="C31" s="197">
        <f>'[2]11'!C33</f>
        <v>0</v>
      </c>
      <c r="D31" s="197">
        <f>'[2]11'!D33</f>
        <v>0</v>
      </c>
      <c r="E31" s="197">
        <f>'[2]11'!E33</f>
        <v>0</v>
      </c>
      <c r="F31" s="15">
        <f t="shared" si="6"/>
        <v>84</v>
      </c>
      <c r="G31" s="196">
        <f>'[2]11'!H33</f>
        <v>72</v>
      </c>
      <c r="H31" s="197">
        <f>'[2]11'!I33</f>
        <v>0</v>
      </c>
      <c r="I31" s="197">
        <f>'[2]11'!J33</f>
        <v>0</v>
      </c>
      <c r="J31" s="197">
        <f>'[2]11'!K33</f>
        <v>0</v>
      </c>
      <c r="K31" s="15">
        <f t="shared" si="3"/>
        <v>72</v>
      </c>
      <c r="L31" s="18">
        <f>frq!C31</f>
        <v>1</v>
      </c>
      <c r="M31" s="167">
        <f t="shared" si="4"/>
        <v>71.599999999999994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71.599999999999994</v>
      </c>
      <c r="R31" s="18">
        <v>0.4</v>
      </c>
    </row>
    <row r="32" spans="1:18">
      <c r="A32" s="8" t="s">
        <v>74</v>
      </c>
      <c r="B32" s="196">
        <f>'[2]11'!B34</f>
        <v>84</v>
      </c>
      <c r="C32" s="197">
        <f>'[2]11'!C34</f>
        <v>0</v>
      </c>
      <c r="D32" s="197">
        <f>'[2]11'!D34</f>
        <v>0</v>
      </c>
      <c r="E32" s="197">
        <f>'[2]11'!E34</f>
        <v>0</v>
      </c>
      <c r="F32" s="15">
        <f t="shared" si="6"/>
        <v>84</v>
      </c>
      <c r="G32" s="196">
        <f>'[2]11'!H34</f>
        <v>72</v>
      </c>
      <c r="H32" s="197">
        <f>'[2]11'!I34</f>
        <v>0</v>
      </c>
      <c r="I32" s="197">
        <f>'[2]11'!J34</f>
        <v>0</v>
      </c>
      <c r="J32" s="197">
        <f>'[2]11'!K34</f>
        <v>0</v>
      </c>
      <c r="K32" s="15">
        <f t="shared" si="3"/>
        <v>72</v>
      </c>
      <c r="L32" s="18">
        <f>frq!C32</f>
        <v>1</v>
      </c>
      <c r="M32" s="167">
        <f t="shared" si="4"/>
        <v>71.599999999999994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71.599999999999994</v>
      </c>
      <c r="R32" s="18">
        <v>0.4</v>
      </c>
    </row>
    <row r="33" spans="1:18">
      <c r="A33" s="8" t="s">
        <v>75</v>
      </c>
      <c r="B33" s="196">
        <f>'[2]11'!B35</f>
        <v>84</v>
      </c>
      <c r="C33" s="197">
        <f>'[2]11'!C35</f>
        <v>0</v>
      </c>
      <c r="D33" s="197">
        <f>'[2]11'!D35</f>
        <v>0</v>
      </c>
      <c r="E33" s="197">
        <f>'[2]11'!E35</f>
        <v>0</v>
      </c>
      <c r="F33" s="15">
        <f t="shared" si="6"/>
        <v>84</v>
      </c>
      <c r="G33" s="196">
        <f>'[2]11'!H35</f>
        <v>72</v>
      </c>
      <c r="H33" s="197">
        <f>'[2]11'!I35</f>
        <v>0</v>
      </c>
      <c r="I33" s="197">
        <f>'[2]11'!J35</f>
        <v>0</v>
      </c>
      <c r="J33" s="197">
        <f>'[2]11'!K35</f>
        <v>0</v>
      </c>
      <c r="K33" s="15">
        <f t="shared" si="3"/>
        <v>72</v>
      </c>
      <c r="L33" s="18">
        <f>frq!C33</f>
        <v>1</v>
      </c>
      <c r="M33" s="167">
        <f t="shared" si="4"/>
        <v>71.599999999999994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71.599999999999994</v>
      </c>
      <c r="R33" s="18">
        <v>0.4</v>
      </c>
    </row>
    <row r="34" spans="1:18">
      <c r="A34" s="8" t="s">
        <v>76</v>
      </c>
      <c r="B34" s="196">
        <f>'[2]11'!B36</f>
        <v>84</v>
      </c>
      <c r="C34" s="197">
        <f>'[2]11'!C36</f>
        <v>0</v>
      </c>
      <c r="D34" s="197">
        <f>'[2]11'!D36</f>
        <v>0</v>
      </c>
      <c r="E34" s="197">
        <f>'[2]11'!E36</f>
        <v>0</v>
      </c>
      <c r="F34" s="15">
        <f t="shared" si="6"/>
        <v>84</v>
      </c>
      <c r="G34" s="196">
        <f>'[2]11'!H36</f>
        <v>72</v>
      </c>
      <c r="H34" s="197">
        <f>'[2]11'!I36</f>
        <v>0</v>
      </c>
      <c r="I34" s="197">
        <f>'[2]11'!J36</f>
        <v>0</v>
      </c>
      <c r="J34" s="197">
        <f>'[2]11'!K36</f>
        <v>0</v>
      </c>
      <c r="K34" s="15">
        <f t="shared" si="3"/>
        <v>72</v>
      </c>
      <c r="L34" s="18">
        <f>frq!C34</f>
        <v>1</v>
      </c>
      <c r="M34" s="167">
        <f t="shared" si="4"/>
        <v>71.599999999999994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71.599999999999994</v>
      </c>
      <c r="R34" s="18">
        <v>0.4</v>
      </c>
    </row>
    <row r="35" spans="1:18">
      <c r="A35" s="8" t="s">
        <v>77</v>
      </c>
      <c r="B35" s="196">
        <f>'[2]11'!B37</f>
        <v>84</v>
      </c>
      <c r="C35" s="197">
        <f>'[2]11'!C37</f>
        <v>0</v>
      </c>
      <c r="D35" s="197">
        <f>'[2]11'!D37</f>
        <v>0</v>
      </c>
      <c r="E35" s="197">
        <f>'[2]11'!E37</f>
        <v>0</v>
      </c>
      <c r="F35" s="15">
        <f t="shared" si="6"/>
        <v>84</v>
      </c>
      <c r="G35" s="196">
        <f>'[2]11'!H37</f>
        <v>72</v>
      </c>
      <c r="H35" s="197">
        <f>'[2]11'!I37</f>
        <v>0</v>
      </c>
      <c r="I35" s="197">
        <f>'[2]11'!J37</f>
        <v>0</v>
      </c>
      <c r="J35" s="197">
        <f>'[2]11'!K37</f>
        <v>0</v>
      </c>
      <c r="K35" s="15">
        <f t="shared" si="3"/>
        <v>72</v>
      </c>
      <c r="L35" s="18">
        <f>frq!C35</f>
        <v>1</v>
      </c>
      <c r="M35" s="167">
        <f t="shared" si="4"/>
        <v>71.599999999999994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71.599999999999994</v>
      </c>
      <c r="R35" s="18">
        <v>0.4</v>
      </c>
    </row>
    <row r="36" spans="1:18">
      <c r="A36" s="8" t="s">
        <v>78</v>
      </c>
      <c r="B36" s="196">
        <f>'[2]11'!B38</f>
        <v>84</v>
      </c>
      <c r="C36" s="197">
        <f>'[2]11'!C38</f>
        <v>0</v>
      </c>
      <c r="D36" s="197">
        <f>'[2]11'!D38</f>
        <v>0</v>
      </c>
      <c r="E36" s="197">
        <f>'[2]11'!E38</f>
        <v>0</v>
      </c>
      <c r="F36" s="15">
        <f t="shared" si="6"/>
        <v>84</v>
      </c>
      <c r="G36" s="196">
        <f>'[2]11'!H38</f>
        <v>72</v>
      </c>
      <c r="H36" s="197">
        <f>'[2]11'!I38</f>
        <v>0</v>
      </c>
      <c r="I36" s="197">
        <f>'[2]11'!J38</f>
        <v>0</v>
      </c>
      <c r="J36" s="197">
        <f>'[2]11'!K38</f>
        <v>0</v>
      </c>
      <c r="K36" s="15">
        <f t="shared" si="3"/>
        <v>72</v>
      </c>
      <c r="L36" s="18">
        <f>frq!C36</f>
        <v>1</v>
      </c>
      <c r="M36" s="167">
        <f t="shared" si="4"/>
        <v>71.599999999999994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71.599999999999994</v>
      </c>
      <c r="R36" s="18">
        <v>0.4</v>
      </c>
    </row>
    <row r="37" spans="1:18">
      <c r="A37" s="8" t="s">
        <v>79</v>
      </c>
      <c r="B37" s="196">
        <f>'[2]11'!B39</f>
        <v>84</v>
      </c>
      <c r="C37" s="197">
        <f>'[2]11'!C39</f>
        <v>0</v>
      </c>
      <c r="D37" s="197">
        <f>'[2]11'!D39</f>
        <v>0</v>
      </c>
      <c r="E37" s="197">
        <f>'[2]11'!E39</f>
        <v>0</v>
      </c>
      <c r="F37" s="15">
        <f t="shared" si="6"/>
        <v>84</v>
      </c>
      <c r="G37" s="196">
        <f>'[2]11'!H39</f>
        <v>72</v>
      </c>
      <c r="H37" s="197">
        <f>'[2]11'!I39</f>
        <v>0</v>
      </c>
      <c r="I37" s="197">
        <f>'[2]11'!J39</f>
        <v>0</v>
      </c>
      <c r="J37" s="197">
        <f>'[2]11'!K39</f>
        <v>0</v>
      </c>
      <c r="K37" s="15">
        <f t="shared" si="3"/>
        <v>72</v>
      </c>
      <c r="L37" s="18">
        <f>frq!C37</f>
        <v>1</v>
      </c>
      <c r="M37" s="167">
        <f t="shared" si="4"/>
        <v>71.599999999999994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71.599999999999994</v>
      </c>
      <c r="R37" s="18">
        <v>0.4</v>
      </c>
    </row>
    <row r="38" spans="1:18">
      <c r="A38" s="8" t="s">
        <v>80</v>
      </c>
      <c r="B38" s="196">
        <f>'[2]11'!B40</f>
        <v>84</v>
      </c>
      <c r="C38" s="197">
        <f>'[2]11'!C40</f>
        <v>0</v>
      </c>
      <c r="D38" s="197">
        <f>'[2]11'!D40</f>
        <v>0</v>
      </c>
      <c r="E38" s="197">
        <f>'[2]11'!E40</f>
        <v>0</v>
      </c>
      <c r="F38" s="15">
        <f t="shared" si="6"/>
        <v>84</v>
      </c>
      <c r="G38" s="196">
        <f>'[2]11'!H40</f>
        <v>72</v>
      </c>
      <c r="H38" s="197">
        <f>'[2]11'!I40</f>
        <v>0</v>
      </c>
      <c r="I38" s="197">
        <f>'[2]11'!J40</f>
        <v>0</v>
      </c>
      <c r="J38" s="197">
        <f>'[2]11'!K40</f>
        <v>0</v>
      </c>
      <c r="K38" s="15">
        <f t="shared" si="3"/>
        <v>72</v>
      </c>
      <c r="L38" s="18">
        <f>frq!C38</f>
        <v>1</v>
      </c>
      <c r="M38" s="167">
        <f t="shared" si="4"/>
        <v>71.599999999999994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71.599999999999994</v>
      </c>
      <c r="R38" s="18">
        <v>0.4</v>
      </c>
    </row>
    <row r="39" spans="1:18">
      <c r="A39" s="8" t="s">
        <v>81</v>
      </c>
      <c r="B39" s="196">
        <f>'[2]11'!B41</f>
        <v>84</v>
      </c>
      <c r="C39" s="197">
        <f>'[2]11'!C41</f>
        <v>0</v>
      </c>
      <c r="D39" s="197">
        <f>'[2]11'!D41</f>
        <v>0</v>
      </c>
      <c r="E39" s="197">
        <f>'[2]11'!E41</f>
        <v>0</v>
      </c>
      <c r="F39" s="15">
        <f t="shared" si="6"/>
        <v>84</v>
      </c>
      <c r="G39" s="196">
        <f>'[2]11'!H41</f>
        <v>72</v>
      </c>
      <c r="H39" s="197">
        <f>'[2]11'!I41</f>
        <v>0</v>
      </c>
      <c r="I39" s="197">
        <f>'[2]11'!J41</f>
        <v>0</v>
      </c>
      <c r="J39" s="197">
        <f>'[2]11'!K41</f>
        <v>0</v>
      </c>
      <c r="K39" s="15">
        <f t="shared" si="3"/>
        <v>72</v>
      </c>
      <c r="L39" s="18">
        <f>frq!C39</f>
        <v>1</v>
      </c>
      <c r="M39" s="167">
        <f t="shared" si="4"/>
        <v>71.3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71.3</v>
      </c>
      <c r="R39" s="18">
        <v>0.7</v>
      </c>
    </row>
    <row r="40" spans="1:18">
      <c r="A40" s="8" t="s">
        <v>82</v>
      </c>
      <c r="B40" s="196">
        <f>'[2]11'!B42</f>
        <v>84</v>
      </c>
      <c r="C40" s="197">
        <f>'[2]11'!C42</f>
        <v>0</v>
      </c>
      <c r="D40" s="197">
        <f>'[2]11'!D42</f>
        <v>0</v>
      </c>
      <c r="E40" s="197">
        <f>'[2]11'!E42</f>
        <v>0</v>
      </c>
      <c r="F40" s="15">
        <f t="shared" si="6"/>
        <v>84</v>
      </c>
      <c r="G40" s="196">
        <f>'[2]11'!H42</f>
        <v>72</v>
      </c>
      <c r="H40" s="197">
        <f>'[2]11'!I42</f>
        <v>0</v>
      </c>
      <c r="I40" s="197">
        <f>'[2]11'!J42</f>
        <v>0</v>
      </c>
      <c r="J40" s="197">
        <f>'[2]11'!K42</f>
        <v>0</v>
      </c>
      <c r="K40" s="15">
        <f t="shared" si="3"/>
        <v>72</v>
      </c>
      <c r="L40" s="18">
        <f>frq!C40</f>
        <v>1</v>
      </c>
      <c r="M40" s="167">
        <f t="shared" si="4"/>
        <v>71.3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71.3</v>
      </c>
      <c r="R40" s="18">
        <v>0.7</v>
      </c>
    </row>
    <row r="41" spans="1:18">
      <c r="A41" s="8" t="s">
        <v>83</v>
      </c>
      <c r="B41" s="196">
        <f>'[2]11'!B43</f>
        <v>84</v>
      </c>
      <c r="C41" s="197">
        <f>'[2]11'!C43</f>
        <v>0</v>
      </c>
      <c r="D41" s="197">
        <f>'[2]11'!D43</f>
        <v>0</v>
      </c>
      <c r="E41" s="197">
        <f>'[2]11'!E43</f>
        <v>0</v>
      </c>
      <c r="F41" s="15">
        <f t="shared" si="6"/>
        <v>84</v>
      </c>
      <c r="G41" s="196">
        <f>'[2]11'!H43</f>
        <v>72</v>
      </c>
      <c r="H41" s="197">
        <f>'[2]11'!I43</f>
        <v>0</v>
      </c>
      <c r="I41" s="197">
        <f>'[2]11'!J43</f>
        <v>0</v>
      </c>
      <c r="J41" s="197">
        <f>'[2]11'!K43</f>
        <v>0</v>
      </c>
      <c r="K41" s="15">
        <f t="shared" si="3"/>
        <v>72</v>
      </c>
      <c r="L41" s="18">
        <f>frq!C41</f>
        <v>1</v>
      </c>
      <c r="M41" s="167">
        <f t="shared" si="4"/>
        <v>71.3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71.3</v>
      </c>
      <c r="R41" s="18">
        <v>0.7</v>
      </c>
    </row>
    <row r="42" spans="1:18">
      <c r="A42" s="8" t="s">
        <v>84</v>
      </c>
      <c r="B42" s="196">
        <f>'[2]11'!B44</f>
        <v>84</v>
      </c>
      <c r="C42" s="197">
        <f>'[2]11'!C44</f>
        <v>0</v>
      </c>
      <c r="D42" s="197">
        <f>'[2]11'!D44</f>
        <v>0</v>
      </c>
      <c r="E42" s="197">
        <f>'[2]11'!E44</f>
        <v>0</v>
      </c>
      <c r="F42" s="15">
        <f t="shared" si="6"/>
        <v>84</v>
      </c>
      <c r="G42" s="196">
        <f>'[2]11'!H44</f>
        <v>72</v>
      </c>
      <c r="H42" s="197">
        <f>'[2]11'!I44</f>
        <v>0</v>
      </c>
      <c r="I42" s="197">
        <f>'[2]11'!J44</f>
        <v>0</v>
      </c>
      <c r="J42" s="197">
        <f>'[2]11'!K44</f>
        <v>0</v>
      </c>
      <c r="K42" s="15">
        <f t="shared" si="3"/>
        <v>72</v>
      </c>
      <c r="L42" s="18">
        <f>frq!C42</f>
        <v>1</v>
      </c>
      <c r="M42" s="167">
        <f t="shared" si="4"/>
        <v>71.3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71.3</v>
      </c>
      <c r="R42" s="18">
        <v>0.7</v>
      </c>
    </row>
    <row r="43" spans="1:18">
      <c r="A43" s="8" t="s">
        <v>85</v>
      </c>
      <c r="B43" s="196">
        <f>'[2]11'!B45</f>
        <v>84</v>
      </c>
      <c r="C43" s="197">
        <f>'[2]11'!C45</f>
        <v>0</v>
      </c>
      <c r="D43" s="197">
        <f>'[2]11'!D45</f>
        <v>0</v>
      </c>
      <c r="E43" s="197">
        <f>'[2]11'!E45</f>
        <v>0</v>
      </c>
      <c r="F43" s="15">
        <f t="shared" si="6"/>
        <v>84</v>
      </c>
      <c r="G43" s="196">
        <f>'[2]11'!H45</f>
        <v>72</v>
      </c>
      <c r="H43" s="197">
        <f>'[2]11'!I45</f>
        <v>0</v>
      </c>
      <c r="I43" s="197">
        <f>'[2]11'!J45</f>
        <v>0</v>
      </c>
      <c r="J43" s="197">
        <f>'[2]11'!K45</f>
        <v>0</v>
      </c>
      <c r="K43" s="15">
        <f t="shared" si="3"/>
        <v>72</v>
      </c>
      <c r="L43" s="18">
        <f>frq!C43</f>
        <v>1</v>
      </c>
      <c r="M43" s="167">
        <f t="shared" si="4"/>
        <v>71.3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71.3</v>
      </c>
      <c r="R43" s="18">
        <v>0.7</v>
      </c>
    </row>
    <row r="44" spans="1:18">
      <c r="A44" s="8" t="s">
        <v>86</v>
      </c>
      <c r="B44" s="196">
        <f>'[2]11'!B46</f>
        <v>84</v>
      </c>
      <c r="C44" s="197">
        <f>'[2]11'!C46</f>
        <v>0</v>
      </c>
      <c r="D44" s="197">
        <f>'[2]11'!D46</f>
        <v>0</v>
      </c>
      <c r="E44" s="197">
        <f>'[2]11'!E46</f>
        <v>0</v>
      </c>
      <c r="F44" s="15">
        <f t="shared" si="6"/>
        <v>84</v>
      </c>
      <c r="G44" s="196">
        <f>'[2]11'!H46</f>
        <v>72</v>
      </c>
      <c r="H44" s="197">
        <f>'[2]11'!I46</f>
        <v>0</v>
      </c>
      <c r="I44" s="197">
        <f>'[2]11'!J46</f>
        <v>0</v>
      </c>
      <c r="J44" s="197">
        <f>'[2]11'!K46</f>
        <v>0</v>
      </c>
      <c r="K44" s="15">
        <f t="shared" si="3"/>
        <v>72</v>
      </c>
      <c r="L44" s="18">
        <f>frq!C44</f>
        <v>1</v>
      </c>
      <c r="M44" s="167">
        <f t="shared" si="4"/>
        <v>71.3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71.3</v>
      </c>
      <c r="R44" s="18">
        <v>0.7</v>
      </c>
    </row>
    <row r="45" spans="1:18">
      <c r="A45" s="8" t="s">
        <v>87</v>
      </c>
      <c r="B45" s="196">
        <f>'[2]11'!B47</f>
        <v>84</v>
      </c>
      <c r="C45" s="197">
        <f>'[2]11'!C47</f>
        <v>0</v>
      </c>
      <c r="D45" s="197">
        <f>'[2]11'!D47</f>
        <v>0</v>
      </c>
      <c r="E45" s="197">
        <f>'[2]11'!E47</f>
        <v>0</v>
      </c>
      <c r="F45" s="15">
        <f t="shared" si="6"/>
        <v>84</v>
      </c>
      <c r="G45" s="196">
        <f>'[2]11'!H47</f>
        <v>68</v>
      </c>
      <c r="H45" s="197">
        <f>'[2]11'!I47</f>
        <v>0</v>
      </c>
      <c r="I45" s="197">
        <f>'[2]11'!J47</f>
        <v>0</v>
      </c>
      <c r="J45" s="197">
        <f>'[2]11'!K47</f>
        <v>0</v>
      </c>
      <c r="K45" s="15">
        <f t="shared" si="3"/>
        <v>68</v>
      </c>
      <c r="L45" s="18">
        <f>frq!C45</f>
        <v>1</v>
      </c>
      <c r="M45" s="167">
        <f t="shared" si="4"/>
        <v>67.3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67.3</v>
      </c>
      <c r="R45" s="18">
        <v>0.7</v>
      </c>
    </row>
    <row r="46" spans="1:18">
      <c r="A46" s="8" t="s">
        <v>88</v>
      </c>
      <c r="B46" s="196">
        <f>'[2]11'!B48</f>
        <v>84</v>
      </c>
      <c r="C46" s="197">
        <f>'[2]11'!C48</f>
        <v>0</v>
      </c>
      <c r="D46" s="197">
        <f>'[2]11'!D48</f>
        <v>0</v>
      </c>
      <c r="E46" s="197">
        <f>'[2]11'!E48</f>
        <v>0</v>
      </c>
      <c r="F46" s="15">
        <f t="shared" si="6"/>
        <v>84</v>
      </c>
      <c r="G46" s="196">
        <f>'[2]11'!H48</f>
        <v>68</v>
      </c>
      <c r="H46" s="197">
        <f>'[2]11'!I48</f>
        <v>0</v>
      </c>
      <c r="I46" s="197">
        <f>'[2]11'!J48</f>
        <v>0</v>
      </c>
      <c r="J46" s="197">
        <f>'[2]11'!K48</f>
        <v>0</v>
      </c>
      <c r="K46" s="15">
        <f t="shared" si="3"/>
        <v>68</v>
      </c>
      <c r="L46" s="18">
        <f>frq!C46</f>
        <v>1</v>
      </c>
      <c r="M46" s="167">
        <f t="shared" si="4"/>
        <v>67.3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67.3</v>
      </c>
      <c r="R46" s="18">
        <v>0.7</v>
      </c>
    </row>
    <row r="47" spans="1:18">
      <c r="A47" s="8" t="s">
        <v>89</v>
      </c>
      <c r="B47" s="196">
        <f>'[2]11'!B49</f>
        <v>84</v>
      </c>
      <c r="C47" s="197">
        <f>'[2]11'!C49</f>
        <v>0</v>
      </c>
      <c r="D47" s="197">
        <f>'[2]11'!D49</f>
        <v>0</v>
      </c>
      <c r="E47" s="197">
        <f>'[2]11'!E49</f>
        <v>0</v>
      </c>
      <c r="F47" s="15">
        <f t="shared" si="6"/>
        <v>84</v>
      </c>
      <c r="G47" s="196">
        <f>'[2]11'!H49</f>
        <v>68</v>
      </c>
      <c r="H47" s="197">
        <f>'[2]11'!I49</f>
        <v>0</v>
      </c>
      <c r="I47" s="197">
        <f>'[2]11'!J49</f>
        <v>0</v>
      </c>
      <c r="J47" s="197">
        <f>'[2]11'!K49</f>
        <v>0</v>
      </c>
      <c r="K47" s="15">
        <f t="shared" si="3"/>
        <v>68</v>
      </c>
      <c r="L47" s="18">
        <f>frq!C47</f>
        <v>1</v>
      </c>
      <c r="M47" s="167">
        <f t="shared" si="4"/>
        <v>67.3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67.3</v>
      </c>
      <c r="R47" s="18">
        <v>0.7</v>
      </c>
    </row>
    <row r="48" spans="1:18">
      <c r="A48" s="8" t="s">
        <v>90</v>
      </c>
      <c r="B48" s="196">
        <f>'[2]11'!B50</f>
        <v>84</v>
      </c>
      <c r="C48" s="197">
        <f>'[2]11'!C50</f>
        <v>0</v>
      </c>
      <c r="D48" s="197">
        <f>'[2]11'!D50</f>
        <v>0</v>
      </c>
      <c r="E48" s="197">
        <f>'[2]11'!E50</f>
        <v>0</v>
      </c>
      <c r="F48" s="15">
        <f t="shared" si="6"/>
        <v>84</v>
      </c>
      <c r="G48" s="196">
        <f>'[2]11'!H50</f>
        <v>68</v>
      </c>
      <c r="H48" s="197">
        <f>'[2]11'!I50</f>
        <v>0</v>
      </c>
      <c r="I48" s="197">
        <f>'[2]11'!J50</f>
        <v>0</v>
      </c>
      <c r="J48" s="197">
        <f>'[2]11'!K50</f>
        <v>0</v>
      </c>
      <c r="K48" s="15">
        <f t="shared" si="3"/>
        <v>68</v>
      </c>
      <c r="L48" s="18">
        <f>frq!C48</f>
        <v>1</v>
      </c>
      <c r="M48" s="167">
        <f t="shared" si="4"/>
        <v>67.3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67.3</v>
      </c>
      <c r="R48" s="18">
        <v>0.7</v>
      </c>
    </row>
    <row r="49" spans="1:18">
      <c r="A49" s="8" t="s">
        <v>91</v>
      </c>
      <c r="B49" s="196">
        <f>'[2]11'!B51</f>
        <v>84</v>
      </c>
      <c r="C49" s="197">
        <f>'[2]11'!C51</f>
        <v>0</v>
      </c>
      <c r="D49" s="197">
        <f>'[2]11'!D51</f>
        <v>0</v>
      </c>
      <c r="E49" s="197">
        <f>'[2]11'!E51</f>
        <v>0</v>
      </c>
      <c r="F49" s="15">
        <f t="shared" si="6"/>
        <v>84</v>
      </c>
      <c r="G49" s="196">
        <f>'[2]11'!H51</f>
        <v>68</v>
      </c>
      <c r="H49" s="197">
        <f>'[2]11'!I51</f>
        <v>0</v>
      </c>
      <c r="I49" s="197">
        <f>'[2]11'!J51</f>
        <v>0</v>
      </c>
      <c r="J49" s="197">
        <f>'[2]11'!K51</f>
        <v>0</v>
      </c>
      <c r="K49" s="15">
        <f t="shared" si="3"/>
        <v>68</v>
      </c>
      <c r="L49" s="18">
        <f>frq!C49</f>
        <v>1</v>
      </c>
      <c r="M49" s="167">
        <f t="shared" si="4"/>
        <v>67.3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67.3</v>
      </c>
      <c r="R49" s="18">
        <v>0.7</v>
      </c>
    </row>
    <row r="50" spans="1:18">
      <c r="A50" s="8" t="s">
        <v>92</v>
      </c>
      <c r="B50" s="196">
        <f>'[2]11'!B52</f>
        <v>84</v>
      </c>
      <c r="C50" s="197">
        <f>'[2]11'!C52</f>
        <v>0</v>
      </c>
      <c r="D50" s="197">
        <f>'[2]11'!D52</f>
        <v>0</v>
      </c>
      <c r="E50" s="197">
        <f>'[2]11'!E52</f>
        <v>0</v>
      </c>
      <c r="F50" s="15">
        <f t="shared" si="6"/>
        <v>84</v>
      </c>
      <c r="G50" s="196">
        <f>'[2]11'!H52</f>
        <v>68</v>
      </c>
      <c r="H50" s="197">
        <f>'[2]11'!I52</f>
        <v>0</v>
      </c>
      <c r="I50" s="197">
        <f>'[2]11'!J52</f>
        <v>0</v>
      </c>
      <c r="J50" s="197">
        <f>'[2]11'!K52</f>
        <v>0</v>
      </c>
      <c r="K50" s="15">
        <f t="shared" si="3"/>
        <v>68</v>
      </c>
      <c r="L50" s="18">
        <f>frq!C50</f>
        <v>1</v>
      </c>
      <c r="M50" s="167">
        <f t="shared" si="4"/>
        <v>67.3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67.3</v>
      </c>
      <c r="R50" s="18">
        <v>0.7</v>
      </c>
    </row>
    <row r="51" spans="1:18">
      <c r="A51" s="8" t="s">
        <v>93</v>
      </c>
      <c r="B51" s="196">
        <f>'[2]11'!B53</f>
        <v>84</v>
      </c>
      <c r="C51" s="197">
        <f>'[2]11'!C53</f>
        <v>0</v>
      </c>
      <c r="D51" s="197">
        <f>'[2]11'!D53</f>
        <v>0</v>
      </c>
      <c r="E51" s="197">
        <f>'[2]11'!E53</f>
        <v>0</v>
      </c>
      <c r="F51" s="15">
        <f t="shared" si="6"/>
        <v>84</v>
      </c>
      <c r="G51" s="196">
        <f>'[2]11'!H53</f>
        <v>66</v>
      </c>
      <c r="H51" s="197">
        <f>'[2]11'!I53</f>
        <v>0</v>
      </c>
      <c r="I51" s="197">
        <f>'[2]11'!J53</f>
        <v>0</v>
      </c>
      <c r="J51" s="197">
        <f>'[2]11'!K53</f>
        <v>0</v>
      </c>
      <c r="K51" s="15">
        <f t="shared" si="3"/>
        <v>66</v>
      </c>
      <c r="L51" s="18">
        <f>frq!C51</f>
        <v>1</v>
      </c>
      <c r="M51" s="167">
        <f t="shared" si="4"/>
        <v>65.3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65.3</v>
      </c>
      <c r="R51" s="18">
        <v>0.7</v>
      </c>
    </row>
    <row r="52" spans="1:18">
      <c r="A52" s="8" t="s">
        <v>94</v>
      </c>
      <c r="B52" s="196">
        <f>'[2]11'!B54</f>
        <v>84</v>
      </c>
      <c r="C52" s="197">
        <f>'[2]11'!C54</f>
        <v>0</v>
      </c>
      <c r="D52" s="197">
        <f>'[2]11'!D54</f>
        <v>0</v>
      </c>
      <c r="E52" s="197">
        <f>'[2]11'!E54</f>
        <v>0</v>
      </c>
      <c r="F52" s="15">
        <f t="shared" si="6"/>
        <v>84</v>
      </c>
      <c r="G52" s="196">
        <f>'[2]11'!H54</f>
        <v>66</v>
      </c>
      <c r="H52" s="197">
        <f>'[2]11'!I54</f>
        <v>0</v>
      </c>
      <c r="I52" s="197">
        <f>'[2]11'!J54</f>
        <v>0</v>
      </c>
      <c r="J52" s="197">
        <f>'[2]11'!K54</f>
        <v>0</v>
      </c>
      <c r="K52" s="15">
        <f t="shared" si="3"/>
        <v>66</v>
      </c>
      <c r="L52" s="18">
        <f>frq!C52</f>
        <v>1</v>
      </c>
      <c r="M52" s="167">
        <f t="shared" si="4"/>
        <v>65.3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65.3</v>
      </c>
      <c r="R52" s="18">
        <v>0.7</v>
      </c>
    </row>
    <row r="53" spans="1:18">
      <c r="A53" s="8" t="s">
        <v>95</v>
      </c>
      <c r="B53" s="196">
        <f>'[2]11'!B55</f>
        <v>84</v>
      </c>
      <c r="C53" s="197">
        <f>'[2]11'!C55</f>
        <v>0</v>
      </c>
      <c r="D53" s="197">
        <f>'[2]11'!D55</f>
        <v>0</v>
      </c>
      <c r="E53" s="197">
        <f>'[2]11'!E55</f>
        <v>0</v>
      </c>
      <c r="F53" s="15">
        <f t="shared" si="6"/>
        <v>84</v>
      </c>
      <c r="G53" s="196">
        <f>'[2]11'!H55</f>
        <v>66</v>
      </c>
      <c r="H53" s="197">
        <f>'[2]11'!I55</f>
        <v>0</v>
      </c>
      <c r="I53" s="197">
        <f>'[2]11'!J55</f>
        <v>0</v>
      </c>
      <c r="J53" s="197">
        <f>'[2]11'!K55</f>
        <v>0</v>
      </c>
      <c r="K53" s="15">
        <f t="shared" si="3"/>
        <v>66</v>
      </c>
      <c r="L53" s="18">
        <f>frq!C53</f>
        <v>1</v>
      </c>
      <c r="M53" s="167">
        <f t="shared" si="4"/>
        <v>65.3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65.3</v>
      </c>
      <c r="R53" s="18">
        <v>0.7</v>
      </c>
    </row>
    <row r="54" spans="1:18">
      <c r="A54" s="8" t="s">
        <v>96</v>
      </c>
      <c r="B54" s="196">
        <f>'[2]11'!B56</f>
        <v>84</v>
      </c>
      <c r="C54" s="197">
        <f>'[2]11'!C56</f>
        <v>0</v>
      </c>
      <c r="D54" s="197">
        <f>'[2]11'!D56</f>
        <v>0</v>
      </c>
      <c r="E54" s="197">
        <f>'[2]11'!E56</f>
        <v>0</v>
      </c>
      <c r="F54" s="15">
        <f t="shared" si="6"/>
        <v>84</v>
      </c>
      <c r="G54" s="196">
        <f>'[2]11'!H56</f>
        <v>66</v>
      </c>
      <c r="H54" s="197">
        <f>'[2]11'!I56</f>
        <v>0</v>
      </c>
      <c r="I54" s="197">
        <f>'[2]11'!J56</f>
        <v>0</v>
      </c>
      <c r="J54" s="197">
        <f>'[2]11'!K56</f>
        <v>0</v>
      </c>
      <c r="K54" s="15">
        <f t="shared" si="3"/>
        <v>66</v>
      </c>
      <c r="L54" s="18">
        <f>frq!C54</f>
        <v>1</v>
      </c>
      <c r="M54" s="167">
        <f t="shared" si="4"/>
        <v>65.3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65.3</v>
      </c>
      <c r="R54" s="18">
        <v>0.7</v>
      </c>
    </row>
    <row r="55" spans="1:18">
      <c r="A55" s="8" t="s">
        <v>97</v>
      </c>
      <c r="B55" s="196">
        <f>'[2]11'!B57</f>
        <v>84</v>
      </c>
      <c r="C55" s="197">
        <f>'[2]11'!C57</f>
        <v>0</v>
      </c>
      <c r="D55" s="197">
        <f>'[2]11'!D57</f>
        <v>0</v>
      </c>
      <c r="E55" s="197">
        <f>'[2]11'!E57</f>
        <v>0</v>
      </c>
      <c r="F55" s="15">
        <f t="shared" si="6"/>
        <v>84</v>
      </c>
      <c r="G55" s="196">
        <f>'[2]11'!H57</f>
        <v>66</v>
      </c>
      <c r="H55" s="197">
        <f>'[2]11'!I57</f>
        <v>0</v>
      </c>
      <c r="I55" s="197">
        <f>'[2]11'!J57</f>
        <v>0</v>
      </c>
      <c r="J55" s="197">
        <f>'[2]11'!K57</f>
        <v>0</v>
      </c>
      <c r="K55" s="15">
        <f t="shared" si="3"/>
        <v>66</v>
      </c>
      <c r="L55" s="18">
        <f>frq!C55</f>
        <v>1</v>
      </c>
      <c r="M55" s="167">
        <f t="shared" si="4"/>
        <v>65.3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65.3</v>
      </c>
      <c r="R55" s="18">
        <v>0.7</v>
      </c>
    </row>
    <row r="56" spans="1:18">
      <c r="A56" s="8" t="s">
        <v>98</v>
      </c>
      <c r="B56" s="196">
        <f>'[2]11'!B58</f>
        <v>84</v>
      </c>
      <c r="C56" s="197">
        <f>'[2]11'!C58</f>
        <v>0</v>
      </c>
      <c r="D56" s="197">
        <f>'[2]11'!D58</f>
        <v>0</v>
      </c>
      <c r="E56" s="197">
        <f>'[2]11'!E58</f>
        <v>0</v>
      </c>
      <c r="F56" s="15">
        <f t="shared" si="6"/>
        <v>84</v>
      </c>
      <c r="G56" s="196">
        <f>'[2]11'!H58</f>
        <v>66</v>
      </c>
      <c r="H56" s="197">
        <f>'[2]11'!I58</f>
        <v>0</v>
      </c>
      <c r="I56" s="197">
        <f>'[2]11'!J58</f>
        <v>0</v>
      </c>
      <c r="J56" s="197">
        <f>'[2]11'!K58</f>
        <v>0</v>
      </c>
      <c r="K56" s="15">
        <f t="shared" si="3"/>
        <v>66</v>
      </c>
      <c r="L56" s="18">
        <f>frq!C56</f>
        <v>1</v>
      </c>
      <c r="M56" s="167">
        <f t="shared" si="4"/>
        <v>65.3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65.3</v>
      </c>
      <c r="R56" s="18">
        <v>0.7</v>
      </c>
    </row>
    <row r="57" spans="1:18">
      <c r="A57" s="8" t="s">
        <v>99</v>
      </c>
      <c r="B57" s="196">
        <f>'[2]11'!B59</f>
        <v>84</v>
      </c>
      <c r="C57" s="197">
        <f>'[2]11'!C59</f>
        <v>0</v>
      </c>
      <c r="D57" s="197">
        <f>'[2]11'!D59</f>
        <v>0</v>
      </c>
      <c r="E57" s="197">
        <f>'[2]11'!E59</f>
        <v>0</v>
      </c>
      <c r="F57" s="15">
        <f t="shared" si="6"/>
        <v>84</v>
      </c>
      <c r="G57" s="196">
        <f>'[2]11'!H59</f>
        <v>66</v>
      </c>
      <c r="H57" s="197">
        <f>'[2]11'!I59</f>
        <v>0</v>
      </c>
      <c r="I57" s="197">
        <f>'[2]11'!J59</f>
        <v>0</v>
      </c>
      <c r="J57" s="197">
        <f>'[2]11'!K59</f>
        <v>0</v>
      </c>
      <c r="K57" s="15">
        <f t="shared" si="3"/>
        <v>66</v>
      </c>
      <c r="L57" s="18">
        <f>frq!C57</f>
        <v>1</v>
      </c>
      <c r="M57" s="167">
        <f t="shared" si="4"/>
        <v>65.3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65.3</v>
      </c>
      <c r="R57" s="18">
        <v>0.7</v>
      </c>
    </row>
    <row r="58" spans="1:18">
      <c r="A58" s="8" t="s">
        <v>100</v>
      </c>
      <c r="B58" s="196">
        <f>'[2]11'!B60</f>
        <v>84</v>
      </c>
      <c r="C58" s="197">
        <f>'[2]11'!C60</f>
        <v>0</v>
      </c>
      <c r="D58" s="197">
        <f>'[2]11'!D60</f>
        <v>0</v>
      </c>
      <c r="E58" s="197">
        <f>'[2]11'!E60</f>
        <v>0</v>
      </c>
      <c r="F58" s="15">
        <f t="shared" si="6"/>
        <v>84</v>
      </c>
      <c r="G58" s="196">
        <f>'[2]11'!H60</f>
        <v>64</v>
      </c>
      <c r="H58" s="197">
        <f>'[2]11'!I60</f>
        <v>0</v>
      </c>
      <c r="I58" s="197">
        <f>'[2]11'!J60</f>
        <v>0</v>
      </c>
      <c r="J58" s="197">
        <f>'[2]11'!K60</f>
        <v>0</v>
      </c>
      <c r="K58" s="15">
        <f t="shared" si="3"/>
        <v>64</v>
      </c>
      <c r="L58" s="18">
        <f>frq!C58</f>
        <v>1</v>
      </c>
      <c r="M58" s="167">
        <f t="shared" si="4"/>
        <v>63.3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63.3</v>
      </c>
      <c r="R58" s="18">
        <v>0.7</v>
      </c>
    </row>
    <row r="59" spans="1:18">
      <c r="A59" s="8" t="s">
        <v>101</v>
      </c>
      <c r="B59" s="196">
        <f>'[2]11'!B61</f>
        <v>84</v>
      </c>
      <c r="C59" s="197">
        <f>'[2]11'!C61</f>
        <v>0</v>
      </c>
      <c r="D59" s="197">
        <f>'[2]11'!D61</f>
        <v>0</v>
      </c>
      <c r="E59" s="197">
        <f>'[2]11'!E61</f>
        <v>0</v>
      </c>
      <c r="F59" s="15">
        <f t="shared" si="6"/>
        <v>84</v>
      </c>
      <c r="G59" s="196">
        <f>'[2]11'!H61</f>
        <v>64</v>
      </c>
      <c r="H59" s="197">
        <f>'[2]11'!I61</f>
        <v>0</v>
      </c>
      <c r="I59" s="197">
        <f>'[2]11'!J61</f>
        <v>0</v>
      </c>
      <c r="J59" s="197">
        <f>'[2]11'!K61</f>
        <v>0</v>
      </c>
      <c r="K59" s="15">
        <f t="shared" si="3"/>
        <v>64</v>
      </c>
      <c r="L59" s="18">
        <f>frq!C59</f>
        <v>1</v>
      </c>
      <c r="M59" s="167">
        <f t="shared" si="4"/>
        <v>63.3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63.3</v>
      </c>
      <c r="R59" s="18">
        <v>0.7</v>
      </c>
    </row>
    <row r="60" spans="1:18">
      <c r="A60" s="8" t="s">
        <v>102</v>
      </c>
      <c r="B60" s="196">
        <f>'[2]11'!B62</f>
        <v>84</v>
      </c>
      <c r="C60" s="197">
        <f>'[2]11'!C62</f>
        <v>0</v>
      </c>
      <c r="D60" s="197">
        <f>'[2]11'!D62</f>
        <v>0</v>
      </c>
      <c r="E60" s="197">
        <f>'[2]11'!E62</f>
        <v>0</v>
      </c>
      <c r="F60" s="15">
        <f t="shared" si="6"/>
        <v>84</v>
      </c>
      <c r="G60" s="196">
        <f>'[2]11'!H62</f>
        <v>64</v>
      </c>
      <c r="H60" s="197">
        <f>'[2]11'!I62</f>
        <v>0</v>
      </c>
      <c r="I60" s="197">
        <f>'[2]11'!J62</f>
        <v>0</v>
      </c>
      <c r="J60" s="197">
        <f>'[2]11'!K62</f>
        <v>0</v>
      </c>
      <c r="K60" s="15">
        <f t="shared" si="3"/>
        <v>64</v>
      </c>
      <c r="L60" s="18">
        <f>frq!C60</f>
        <v>1</v>
      </c>
      <c r="M60" s="167">
        <f t="shared" si="4"/>
        <v>63.3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63.3</v>
      </c>
      <c r="R60" s="18">
        <v>0.7</v>
      </c>
    </row>
    <row r="61" spans="1:18">
      <c r="A61" s="8" t="s">
        <v>103</v>
      </c>
      <c r="B61" s="196">
        <f>'[2]11'!B63</f>
        <v>84</v>
      </c>
      <c r="C61" s="197">
        <f>'[2]11'!C63</f>
        <v>0</v>
      </c>
      <c r="D61" s="197">
        <f>'[2]11'!D63</f>
        <v>0</v>
      </c>
      <c r="E61" s="197">
        <f>'[2]11'!E63</f>
        <v>0</v>
      </c>
      <c r="F61" s="15">
        <f t="shared" si="6"/>
        <v>84</v>
      </c>
      <c r="G61" s="196">
        <f>'[2]11'!H63</f>
        <v>64</v>
      </c>
      <c r="H61" s="197">
        <f>'[2]11'!I63</f>
        <v>0</v>
      </c>
      <c r="I61" s="197">
        <f>'[2]11'!J63</f>
        <v>0</v>
      </c>
      <c r="J61" s="197">
        <f>'[2]11'!K63</f>
        <v>0</v>
      </c>
      <c r="K61" s="15">
        <f t="shared" si="3"/>
        <v>64</v>
      </c>
      <c r="L61" s="18">
        <f>frq!C61</f>
        <v>1</v>
      </c>
      <c r="M61" s="167">
        <f t="shared" si="4"/>
        <v>63.3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63.3</v>
      </c>
      <c r="R61" s="18">
        <v>0.7</v>
      </c>
    </row>
    <row r="62" spans="1:18">
      <c r="A62" s="8" t="s">
        <v>104</v>
      </c>
      <c r="B62" s="196">
        <f>'[2]11'!B64</f>
        <v>84</v>
      </c>
      <c r="C62" s="197">
        <f>'[2]11'!C64</f>
        <v>0</v>
      </c>
      <c r="D62" s="197">
        <f>'[2]11'!D64</f>
        <v>0</v>
      </c>
      <c r="E62" s="197">
        <f>'[2]11'!E64</f>
        <v>0</v>
      </c>
      <c r="F62" s="15">
        <f t="shared" si="6"/>
        <v>84</v>
      </c>
      <c r="G62" s="196">
        <f>'[2]11'!H64</f>
        <v>64</v>
      </c>
      <c r="H62" s="197">
        <f>'[2]11'!I64</f>
        <v>0</v>
      </c>
      <c r="I62" s="197">
        <f>'[2]11'!J64</f>
        <v>0</v>
      </c>
      <c r="J62" s="197">
        <f>'[2]11'!K64</f>
        <v>0</v>
      </c>
      <c r="K62" s="15">
        <f t="shared" si="3"/>
        <v>64</v>
      </c>
      <c r="L62" s="18">
        <f>frq!C62</f>
        <v>1</v>
      </c>
      <c r="M62" s="167">
        <f t="shared" si="4"/>
        <v>63.3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63.3</v>
      </c>
      <c r="R62" s="18">
        <v>0.7</v>
      </c>
    </row>
    <row r="63" spans="1:18">
      <c r="A63" s="8" t="s">
        <v>105</v>
      </c>
      <c r="B63" s="196">
        <f>'[2]11'!B65</f>
        <v>84</v>
      </c>
      <c r="C63" s="197">
        <f>'[2]11'!C65</f>
        <v>0</v>
      </c>
      <c r="D63" s="197">
        <f>'[2]11'!D65</f>
        <v>0</v>
      </c>
      <c r="E63" s="197">
        <f>'[2]11'!E65</f>
        <v>0</v>
      </c>
      <c r="F63" s="15">
        <f t="shared" si="6"/>
        <v>84</v>
      </c>
      <c r="G63" s="196">
        <f>'[2]11'!H65</f>
        <v>64</v>
      </c>
      <c r="H63" s="197">
        <f>'[2]11'!I65</f>
        <v>0</v>
      </c>
      <c r="I63" s="197">
        <f>'[2]11'!J65</f>
        <v>0</v>
      </c>
      <c r="J63" s="197">
        <f>'[2]11'!K65</f>
        <v>0</v>
      </c>
      <c r="K63" s="15">
        <f t="shared" si="3"/>
        <v>64</v>
      </c>
      <c r="L63" s="18">
        <f>frq!C63</f>
        <v>1</v>
      </c>
      <c r="M63" s="167">
        <f t="shared" si="4"/>
        <v>63.3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63.3</v>
      </c>
      <c r="R63" s="18">
        <v>0.7</v>
      </c>
    </row>
    <row r="64" spans="1:18">
      <c r="A64" s="8" t="s">
        <v>106</v>
      </c>
      <c r="B64" s="196">
        <f>'[2]11'!B66</f>
        <v>84</v>
      </c>
      <c r="C64" s="197">
        <f>'[2]11'!C66</f>
        <v>0</v>
      </c>
      <c r="D64" s="197">
        <f>'[2]11'!D66</f>
        <v>0</v>
      </c>
      <c r="E64" s="197">
        <f>'[2]11'!E66</f>
        <v>0</v>
      </c>
      <c r="F64" s="15">
        <f t="shared" si="6"/>
        <v>84</v>
      </c>
      <c r="G64" s="196">
        <f>'[2]11'!H66</f>
        <v>64</v>
      </c>
      <c r="H64" s="197">
        <f>'[2]11'!I66</f>
        <v>0</v>
      </c>
      <c r="I64" s="197">
        <f>'[2]11'!J66</f>
        <v>0</v>
      </c>
      <c r="J64" s="197">
        <f>'[2]11'!K66</f>
        <v>0</v>
      </c>
      <c r="K64" s="15">
        <f t="shared" si="3"/>
        <v>64</v>
      </c>
      <c r="L64" s="18">
        <f>frq!C64</f>
        <v>1</v>
      </c>
      <c r="M64" s="167">
        <f t="shared" si="4"/>
        <v>63.3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63.3</v>
      </c>
      <c r="R64" s="18">
        <v>0.7</v>
      </c>
    </row>
    <row r="65" spans="1:18">
      <c r="A65" s="8" t="s">
        <v>107</v>
      </c>
      <c r="B65" s="196">
        <f>'[2]11'!B67</f>
        <v>84</v>
      </c>
      <c r="C65" s="197">
        <f>'[2]11'!C67</f>
        <v>0</v>
      </c>
      <c r="D65" s="197">
        <f>'[2]11'!D67</f>
        <v>0</v>
      </c>
      <c r="E65" s="197">
        <f>'[2]11'!E67</f>
        <v>0</v>
      </c>
      <c r="F65" s="15">
        <f t="shared" si="6"/>
        <v>84</v>
      </c>
      <c r="G65" s="196">
        <f>'[2]11'!H67</f>
        <v>64</v>
      </c>
      <c r="H65" s="197">
        <f>'[2]11'!I67</f>
        <v>0</v>
      </c>
      <c r="I65" s="197">
        <f>'[2]11'!J67</f>
        <v>0</v>
      </c>
      <c r="J65" s="197">
        <f>'[2]11'!K67</f>
        <v>0</v>
      </c>
      <c r="K65" s="15">
        <f t="shared" si="3"/>
        <v>64</v>
      </c>
      <c r="L65" s="18">
        <f>frq!C65</f>
        <v>1</v>
      </c>
      <c r="M65" s="167">
        <f t="shared" si="4"/>
        <v>63.3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63.3</v>
      </c>
      <c r="R65" s="18">
        <v>0.7</v>
      </c>
    </row>
    <row r="66" spans="1:18">
      <c r="A66" s="8" t="s">
        <v>108</v>
      </c>
      <c r="B66" s="196">
        <f>'[2]11'!B68</f>
        <v>84</v>
      </c>
      <c r="C66" s="197">
        <f>'[2]11'!C68</f>
        <v>0</v>
      </c>
      <c r="D66" s="197">
        <f>'[2]11'!D68</f>
        <v>0</v>
      </c>
      <c r="E66" s="197">
        <f>'[2]11'!E68</f>
        <v>0</v>
      </c>
      <c r="F66" s="15">
        <f t="shared" si="6"/>
        <v>84</v>
      </c>
      <c r="G66" s="196">
        <f>'[2]11'!H68</f>
        <v>64</v>
      </c>
      <c r="H66" s="197">
        <f>'[2]11'!I68</f>
        <v>0</v>
      </c>
      <c r="I66" s="197">
        <f>'[2]11'!J68</f>
        <v>0</v>
      </c>
      <c r="J66" s="197">
        <f>'[2]11'!K68</f>
        <v>0</v>
      </c>
      <c r="K66" s="15">
        <f t="shared" si="3"/>
        <v>64</v>
      </c>
      <c r="L66" s="18">
        <f>frq!C66</f>
        <v>1</v>
      </c>
      <c r="M66" s="167">
        <f t="shared" si="4"/>
        <v>63.3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63.3</v>
      </c>
      <c r="R66" s="18">
        <v>0.7</v>
      </c>
    </row>
    <row r="67" spans="1:18">
      <c r="A67" s="8" t="s">
        <v>109</v>
      </c>
      <c r="B67" s="196">
        <f>'[2]11'!B69</f>
        <v>84</v>
      </c>
      <c r="C67" s="197">
        <f>'[2]11'!C69</f>
        <v>0</v>
      </c>
      <c r="D67" s="197">
        <f>'[2]11'!D69</f>
        <v>0</v>
      </c>
      <c r="E67" s="197">
        <f>'[2]11'!E69</f>
        <v>0</v>
      </c>
      <c r="F67" s="15">
        <f t="shared" si="6"/>
        <v>84</v>
      </c>
      <c r="G67" s="196">
        <f>'[2]11'!H69</f>
        <v>64</v>
      </c>
      <c r="H67" s="197">
        <f>'[2]11'!I69</f>
        <v>0</v>
      </c>
      <c r="I67" s="197">
        <f>'[2]11'!J69</f>
        <v>0</v>
      </c>
      <c r="J67" s="197">
        <f>'[2]11'!K69</f>
        <v>0</v>
      </c>
      <c r="K67" s="15">
        <f t="shared" si="3"/>
        <v>64</v>
      </c>
      <c r="L67" s="18">
        <f>frq!C67</f>
        <v>1</v>
      </c>
      <c r="M67" s="167">
        <f t="shared" si="4"/>
        <v>63.3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63.3</v>
      </c>
      <c r="R67" s="18">
        <v>0.7</v>
      </c>
    </row>
    <row r="68" spans="1:18">
      <c r="A68" s="8" t="s">
        <v>110</v>
      </c>
      <c r="B68" s="196">
        <f>'[2]11'!B70</f>
        <v>84</v>
      </c>
      <c r="C68" s="197">
        <f>'[2]11'!C70</f>
        <v>0</v>
      </c>
      <c r="D68" s="197">
        <f>'[2]11'!D70</f>
        <v>0</v>
      </c>
      <c r="E68" s="197">
        <f>'[2]11'!E70</f>
        <v>0</v>
      </c>
      <c r="F68" s="15">
        <f t="shared" si="6"/>
        <v>84</v>
      </c>
      <c r="G68" s="196">
        <f>'[2]11'!H70</f>
        <v>64</v>
      </c>
      <c r="H68" s="197">
        <f>'[2]11'!I70</f>
        <v>0</v>
      </c>
      <c r="I68" s="197">
        <f>'[2]11'!J70</f>
        <v>0</v>
      </c>
      <c r="J68" s="197">
        <f>'[2]11'!K70</f>
        <v>0</v>
      </c>
      <c r="K68" s="15">
        <f t="shared" ref="K68:K98" si="13">SUM(G68:J68)</f>
        <v>64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63.3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63.3</v>
      </c>
      <c r="R68" s="18">
        <v>0.7</v>
      </c>
    </row>
    <row r="69" spans="1:18">
      <c r="A69" s="8" t="s">
        <v>111</v>
      </c>
      <c r="B69" s="196">
        <f>'[2]11'!B71</f>
        <v>84</v>
      </c>
      <c r="C69" s="197">
        <f>'[2]11'!C71</f>
        <v>0</v>
      </c>
      <c r="D69" s="197">
        <f>'[2]11'!D71</f>
        <v>0</v>
      </c>
      <c r="E69" s="197">
        <f>'[2]11'!E71</f>
        <v>0</v>
      </c>
      <c r="F69" s="15">
        <f t="shared" ref="F69:F98" si="16">SUM(B69:E69)</f>
        <v>84</v>
      </c>
      <c r="G69" s="196">
        <f>'[2]11'!H71</f>
        <v>64</v>
      </c>
      <c r="H69" s="197">
        <f>'[2]11'!I71</f>
        <v>0</v>
      </c>
      <c r="I69" s="197">
        <f>'[2]11'!J71</f>
        <v>0</v>
      </c>
      <c r="J69" s="197">
        <f>'[2]11'!K71</f>
        <v>0</v>
      </c>
      <c r="K69" s="15">
        <f t="shared" si="13"/>
        <v>64</v>
      </c>
      <c r="L69" s="18">
        <f>frq!C69</f>
        <v>1</v>
      </c>
      <c r="M69" s="167">
        <f t="shared" si="14"/>
        <v>63.3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63.3</v>
      </c>
      <c r="R69" s="18">
        <v>0.7</v>
      </c>
    </row>
    <row r="70" spans="1:18">
      <c r="A70" s="8" t="s">
        <v>112</v>
      </c>
      <c r="B70" s="196">
        <f>'[2]11'!B72</f>
        <v>84</v>
      </c>
      <c r="C70" s="197">
        <f>'[2]11'!C72</f>
        <v>0</v>
      </c>
      <c r="D70" s="197">
        <f>'[2]11'!D72</f>
        <v>0</v>
      </c>
      <c r="E70" s="197">
        <f>'[2]11'!E72</f>
        <v>0</v>
      </c>
      <c r="F70" s="15">
        <f t="shared" si="16"/>
        <v>84</v>
      </c>
      <c r="G70" s="196">
        <f>'[2]11'!H72</f>
        <v>64</v>
      </c>
      <c r="H70" s="197">
        <f>'[2]11'!I72</f>
        <v>0</v>
      </c>
      <c r="I70" s="197">
        <f>'[2]11'!J72</f>
        <v>0</v>
      </c>
      <c r="J70" s="197">
        <f>'[2]11'!K72</f>
        <v>0</v>
      </c>
      <c r="K70" s="15">
        <f t="shared" si="13"/>
        <v>64</v>
      </c>
      <c r="L70" s="18">
        <f>frq!C70</f>
        <v>1</v>
      </c>
      <c r="M70" s="167">
        <f t="shared" si="14"/>
        <v>63.3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63.3</v>
      </c>
      <c r="R70" s="18">
        <v>0.7</v>
      </c>
    </row>
    <row r="71" spans="1:18">
      <c r="A71" s="8" t="s">
        <v>113</v>
      </c>
      <c r="B71" s="196">
        <f>'[2]11'!B73</f>
        <v>84</v>
      </c>
      <c r="C71" s="197">
        <f>'[2]11'!C73</f>
        <v>0</v>
      </c>
      <c r="D71" s="197">
        <f>'[2]11'!D73</f>
        <v>0</v>
      </c>
      <c r="E71" s="197">
        <f>'[2]11'!E73</f>
        <v>0</v>
      </c>
      <c r="F71" s="15">
        <f t="shared" si="16"/>
        <v>84</v>
      </c>
      <c r="G71" s="196">
        <f>'[2]11'!H73</f>
        <v>64</v>
      </c>
      <c r="H71" s="197">
        <f>'[2]11'!I73</f>
        <v>0</v>
      </c>
      <c r="I71" s="197">
        <f>'[2]11'!J73</f>
        <v>0</v>
      </c>
      <c r="J71" s="197">
        <f>'[2]11'!K73</f>
        <v>0</v>
      </c>
      <c r="K71" s="15">
        <f t="shared" si="13"/>
        <v>64</v>
      </c>
      <c r="L71" s="18">
        <f>frq!C71</f>
        <v>1</v>
      </c>
      <c r="M71" s="167">
        <f t="shared" si="14"/>
        <v>63.3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63.3</v>
      </c>
      <c r="R71" s="18">
        <v>0.7</v>
      </c>
    </row>
    <row r="72" spans="1:18">
      <c r="A72" s="8" t="s">
        <v>114</v>
      </c>
      <c r="B72" s="196">
        <f>'[2]11'!B74</f>
        <v>84</v>
      </c>
      <c r="C72" s="197">
        <f>'[2]11'!C74</f>
        <v>0</v>
      </c>
      <c r="D72" s="197">
        <f>'[2]11'!D74</f>
        <v>0</v>
      </c>
      <c r="E72" s="197">
        <f>'[2]11'!E74</f>
        <v>0</v>
      </c>
      <c r="F72" s="15">
        <f t="shared" si="16"/>
        <v>84</v>
      </c>
      <c r="G72" s="196">
        <f>'[2]11'!H74</f>
        <v>64</v>
      </c>
      <c r="H72" s="197">
        <f>'[2]11'!I74</f>
        <v>0</v>
      </c>
      <c r="I72" s="197">
        <f>'[2]11'!J74</f>
        <v>0</v>
      </c>
      <c r="J72" s="197">
        <f>'[2]11'!K74</f>
        <v>0</v>
      </c>
      <c r="K72" s="15">
        <f t="shared" si="13"/>
        <v>64</v>
      </c>
      <c r="L72" s="18">
        <f>frq!C72</f>
        <v>1</v>
      </c>
      <c r="M72" s="167">
        <f t="shared" si="14"/>
        <v>63.3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63.3</v>
      </c>
      <c r="R72" s="18">
        <v>0.7</v>
      </c>
    </row>
    <row r="73" spans="1:18">
      <c r="A73" s="8" t="s">
        <v>115</v>
      </c>
      <c r="B73" s="196">
        <f>'[2]11'!B75</f>
        <v>84</v>
      </c>
      <c r="C73" s="197">
        <f>'[2]11'!C75</f>
        <v>0</v>
      </c>
      <c r="D73" s="197">
        <f>'[2]11'!D75</f>
        <v>0</v>
      </c>
      <c r="E73" s="197">
        <f>'[2]11'!E75</f>
        <v>0</v>
      </c>
      <c r="F73" s="15">
        <f t="shared" si="16"/>
        <v>84</v>
      </c>
      <c r="G73" s="196">
        <f>'[2]11'!H75</f>
        <v>64</v>
      </c>
      <c r="H73" s="197">
        <f>'[2]11'!I75</f>
        <v>0</v>
      </c>
      <c r="I73" s="197">
        <f>'[2]11'!J75</f>
        <v>0</v>
      </c>
      <c r="J73" s="197">
        <f>'[2]11'!K75</f>
        <v>0</v>
      </c>
      <c r="K73" s="15">
        <f t="shared" si="13"/>
        <v>64</v>
      </c>
      <c r="L73" s="18">
        <f>frq!C73</f>
        <v>1</v>
      </c>
      <c r="M73" s="167">
        <f t="shared" si="14"/>
        <v>63.3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63.3</v>
      </c>
      <c r="R73" s="18">
        <v>0.7</v>
      </c>
    </row>
    <row r="74" spans="1:18">
      <c r="A74" s="8" t="s">
        <v>116</v>
      </c>
      <c r="B74" s="196">
        <f>'[2]11'!B76</f>
        <v>84</v>
      </c>
      <c r="C74" s="197">
        <f>'[2]11'!C76</f>
        <v>0</v>
      </c>
      <c r="D74" s="197">
        <f>'[2]11'!D76</f>
        <v>0</v>
      </c>
      <c r="E74" s="197">
        <f>'[2]11'!E76</f>
        <v>0</v>
      </c>
      <c r="F74" s="15">
        <f t="shared" si="16"/>
        <v>84</v>
      </c>
      <c r="G74" s="196">
        <f>'[2]11'!H76</f>
        <v>64</v>
      </c>
      <c r="H74" s="197">
        <f>'[2]11'!I76</f>
        <v>0</v>
      </c>
      <c r="I74" s="197">
        <f>'[2]11'!J76</f>
        <v>0</v>
      </c>
      <c r="J74" s="197">
        <f>'[2]11'!K76</f>
        <v>0</v>
      </c>
      <c r="K74" s="15">
        <f t="shared" si="13"/>
        <v>64</v>
      </c>
      <c r="L74" s="18">
        <f>frq!C74</f>
        <v>1</v>
      </c>
      <c r="M74" s="167">
        <f t="shared" si="14"/>
        <v>63.3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63.3</v>
      </c>
      <c r="R74" s="18">
        <v>0.7</v>
      </c>
    </row>
    <row r="75" spans="1:18">
      <c r="A75" s="8" t="s">
        <v>117</v>
      </c>
      <c r="B75" s="196">
        <f>'[2]11'!B77</f>
        <v>84</v>
      </c>
      <c r="C75" s="197">
        <f>'[2]11'!C77</f>
        <v>0</v>
      </c>
      <c r="D75" s="197">
        <f>'[2]11'!D77</f>
        <v>0</v>
      </c>
      <c r="E75" s="197">
        <f>'[2]11'!E77</f>
        <v>0</v>
      </c>
      <c r="F75" s="15">
        <f t="shared" si="16"/>
        <v>84</v>
      </c>
      <c r="G75" s="196">
        <f>'[2]11'!H77</f>
        <v>64</v>
      </c>
      <c r="H75" s="197">
        <f>'[2]11'!I77</f>
        <v>0</v>
      </c>
      <c r="I75" s="197">
        <f>'[2]11'!J77</f>
        <v>0</v>
      </c>
      <c r="J75" s="197">
        <f>'[2]11'!K77</f>
        <v>0</v>
      </c>
      <c r="K75" s="15">
        <f t="shared" si="13"/>
        <v>64</v>
      </c>
      <c r="L75" s="18">
        <f>frq!C75</f>
        <v>1</v>
      </c>
      <c r="M75" s="167">
        <f t="shared" si="14"/>
        <v>63.6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63.6</v>
      </c>
      <c r="R75" s="18">
        <v>0.4</v>
      </c>
    </row>
    <row r="76" spans="1:18">
      <c r="A76" s="8" t="s">
        <v>118</v>
      </c>
      <c r="B76" s="196">
        <f>'[2]11'!B78</f>
        <v>84</v>
      </c>
      <c r="C76" s="197">
        <f>'[2]11'!C78</f>
        <v>0</v>
      </c>
      <c r="D76" s="197">
        <f>'[2]11'!D78</f>
        <v>0</v>
      </c>
      <c r="E76" s="197">
        <f>'[2]11'!E78</f>
        <v>0</v>
      </c>
      <c r="F76" s="15">
        <f t="shared" si="16"/>
        <v>84</v>
      </c>
      <c r="G76" s="196">
        <f>'[2]11'!H78</f>
        <v>64</v>
      </c>
      <c r="H76" s="197">
        <f>'[2]11'!I78</f>
        <v>0</v>
      </c>
      <c r="I76" s="197">
        <f>'[2]11'!J78</f>
        <v>0</v>
      </c>
      <c r="J76" s="197">
        <f>'[2]11'!K78</f>
        <v>0</v>
      </c>
      <c r="K76" s="15">
        <f t="shared" si="13"/>
        <v>64</v>
      </c>
      <c r="L76" s="18">
        <f>frq!C76</f>
        <v>1</v>
      </c>
      <c r="M76" s="167">
        <f t="shared" si="14"/>
        <v>63.6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63.6</v>
      </c>
      <c r="R76" s="18">
        <v>0.4</v>
      </c>
    </row>
    <row r="77" spans="1:18">
      <c r="A77" s="8" t="s">
        <v>119</v>
      </c>
      <c r="B77" s="196">
        <f>'[2]11'!B79</f>
        <v>84</v>
      </c>
      <c r="C77" s="197">
        <f>'[2]11'!C79</f>
        <v>0</v>
      </c>
      <c r="D77" s="197">
        <f>'[2]11'!D79</f>
        <v>0</v>
      </c>
      <c r="E77" s="197">
        <f>'[2]11'!E79</f>
        <v>0</v>
      </c>
      <c r="F77" s="15">
        <f t="shared" si="16"/>
        <v>84</v>
      </c>
      <c r="G77" s="196">
        <f>'[2]11'!H79</f>
        <v>64</v>
      </c>
      <c r="H77" s="197">
        <f>'[2]11'!I79</f>
        <v>0</v>
      </c>
      <c r="I77" s="197">
        <f>'[2]11'!J79</f>
        <v>0</v>
      </c>
      <c r="J77" s="197">
        <f>'[2]11'!K79</f>
        <v>0</v>
      </c>
      <c r="K77" s="15">
        <f t="shared" si="13"/>
        <v>64</v>
      </c>
      <c r="L77" s="18">
        <f>frq!C77</f>
        <v>1</v>
      </c>
      <c r="M77" s="167">
        <f t="shared" si="14"/>
        <v>63.6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63.6</v>
      </c>
      <c r="R77" s="18">
        <v>0.4</v>
      </c>
    </row>
    <row r="78" spans="1:18">
      <c r="A78" s="8" t="s">
        <v>120</v>
      </c>
      <c r="B78" s="196">
        <f>'[2]11'!B80</f>
        <v>84</v>
      </c>
      <c r="C78" s="197">
        <f>'[2]11'!C80</f>
        <v>0</v>
      </c>
      <c r="D78" s="197">
        <f>'[2]11'!D80</f>
        <v>0</v>
      </c>
      <c r="E78" s="197">
        <f>'[2]11'!E80</f>
        <v>0</v>
      </c>
      <c r="F78" s="15">
        <f t="shared" si="16"/>
        <v>84</v>
      </c>
      <c r="G78" s="196">
        <f>'[2]11'!H80</f>
        <v>64</v>
      </c>
      <c r="H78" s="197">
        <f>'[2]11'!I80</f>
        <v>0</v>
      </c>
      <c r="I78" s="197">
        <f>'[2]11'!J80</f>
        <v>0</v>
      </c>
      <c r="J78" s="197">
        <f>'[2]11'!K80</f>
        <v>0</v>
      </c>
      <c r="K78" s="15">
        <f t="shared" si="13"/>
        <v>64</v>
      </c>
      <c r="L78" s="18">
        <f>frq!C78</f>
        <v>1</v>
      </c>
      <c r="M78" s="167">
        <f t="shared" si="14"/>
        <v>63.6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63.6</v>
      </c>
      <c r="R78" s="18">
        <v>0.4</v>
      </c>
    </row>
    <row r="79" spans="1:18">
      <c r="A79" s="8" t="s">
        <v>121</v>
      </c>
      <c r="B79" s="196">
        <f>'[2]11'!B81</f>
        <v>84</v>
      </c>
      <c r="C79" s="197">
        <f>'[2]11'!C81</f>
        <v>0</v>
      </c>
      <c r="D79" s="197">
        <f>'[2]11'!D81</f>
        <v>0</v>
      </c>
      <c r="E79" s="197">
        <f>'[2]11'!E81</f>
        <v>0</v>
      </c>
      <c r="F79" s="15">
        <f t="shared" si="16"/>
        <v>84</v>
      </c>
      <c r="G79" s="196">
        <f>'[2]11'!H81</f>
        <v>66</v>
      </c>
      <c r="H79" s="197">
        <f>'[2]11'!I81</f>
        <v>0</v>
      </c>
      <c r="I79" s="197">
        <f>'[2]11'!J81</f>
        <v>0</v>
      </c>
      <c r="J79" s="197">
        <f>'[2]11'!K81</f>
        <v>0</v>
      </c>
      <c r="K79" s="15">
        <f t="shared" si="13"/>
        <v>66</v>
      </c>
      <c r="L79" s="18">
        <f>frq!C79</f>
        <v>1</v>
      </c>
      <c r="M79" s="167">
        <f t="shared" si="14"/>
        <v>65.599999999999994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65.599999999999994</v>
      </c>
      <c r="R79" s="18">
        <v>0.4</v>
      </c>
    </row>
    <row r="80" spans="1:18">
      <c r="A80" s="8" t="s">
        <v>122</v>
      </c>
      <c r="B80" s="196">
        <f>'[2]11'!B82</f>
        <v>84</v>
      </c>
      <c r="C80" s="197">
        <f>'[2]11'!C82</f>
        <v>0</v>
      </c>
      <c r="D80" s="197">
        <f>'[2]11'!D82</f>
        <v>0</v>
      </c>
      <c r="E80" s="197">
        <f>'[2]11'!E82</f>
        <v>0</v>
      </c>
      <c r="F80" s="15">
        <f t="shared" si="16"/>
        <v>84</v>
      </c>
      <c r="G80" s="196">
        <f>'[2]11'!H82</f>
        <v>66</v>
      </c>
      <c r="H80" s="197">
        <f>'[2]11'!I82</f>
        <v>0</v>
      </c>
      <c r="I80" s="197">
        <f>'[2]11'!J82</f>
        <v>0</v>
      </c>
      <c r="J80" s="197">
        <f>'[2]11'!K82</f>
        <v>0</v>
      </c>
      <c r="K80" s="15">
        <f t="shared" si="13"/>
        <v>66</v>
      </c>
      <c r="L80" s="18">
        <f>frq!C80</f>
        <v>1</v>
      </c>
      <c r="M80" s="167">
        <f t="shared" si="14"/>
        <v>65.599999999999994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65.599999999999994</v>
      </c>
      <c r="R80" s="18">
        <v>0.4</v>
      </c>
    </row>
    <row r="81" spans="1:18">
      <c r="A81" s="8" t="s">
        <v>123</v>
      </c>
      <c r="B81" s="196">
        <f>'[2]11'!B83</f>
        <v>84</v>
      </c>
      <c r="C81" s="197">
        <f>'[2]11'!C83</f>
        <v>0</v>
      </c>
      <c r="D81" s="197">
        <f>'[2]11'!D83</f>
        <v>0</v>
      </c>
      <c r="E81" s="197">
        <f>'[2]11'!E83</f>
        <v>0</v>
      </c>
      <c r="F81" s="15">
        <f t="shared" si="16"/>
        <v>84</v>
      </c>
      <c r="G81" s="196">
        <f>'[2]11'!H83</f>
        <v>66</v>
      </c>
      <c r="H81" s="197">
        <f>'[2]11'!I83</f>
        <v>0</v>
      </c>
      <c r="I81" s="197">
        <f>'[2]11'!J83</f>
        <v>0</v>
      </c>
      <c r="J81" s="197">
        <f>'[2]11'!K83</f>
        <v>0</v>
      </c>
      <c r="K81" s="15">
        <f t="shared" si="13"/>
        <v>66</v>
      </c>
      <c r="L81" s="18">
        <f>frq!C81</f>
        <v>1</v>
      </c>
      <c r="M81" s="167">
        <f t="shared" si="14"/>
        <v>65.599999999999994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65.599999999999994</v>
      </c>
      <c r="R81" s="18">
        <v>0.4</v>
      </c>
    </row>
    <row r="82" spans="1:18">
      <c r="A82" s="8" t="s">
        <v>124</v>
      </c>
      <c r="B82" s="196">
        <f>'[2]11'!B84</f>
        <v>84</v>
      </c>
      <c r="C82" s="197">
        <f>'[2]11'!C84</f>
        <v>0</v>
      </c>
      <c r="D82" s="197">
        <f>'[2]11'!D84</f>
        <v>0</v>
      </c>
      <c r="E82" s="197">
        <f>'[2]11'!E84</f>
        <v>0</v>
      </c>
      <c r="F82" s="15">
        <f t="shared" si="16"/>
        <v>84</v>
      </c>
      <c r="G82" s="196">
        <f>'[2]11'!H84</f>
        <v>66</v>
      </c>
      <c r="H82" s="197">
        <f>'[2]11'!I84</f>
        <v>0</v>
      </c>
      <c r="I82" s="197">
        <f>'[2]11'!J84</f>
        <v>0</v>
      </c>
      <c r="J82" s="197">
        <f>'[2]11'!K84</f>
        <v>0</v>
      </c>
      <c r="K82" s="15">
        <f t="shared" si="13"/>
        <v>66</v>
      </c>
      <c r="L82" s="18">
        <f>frq!C82</f>
        <v>1</v>
      </c>
      <c r="M82" s="167">
        <f t="shared" si="14"/>
        <v>65.599999999999994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65.599999999999994</v>
      </c>
      <c r="R82" s="18">
        <v>0.4</v>
      </c>
    </row>
    <row r="83" spans="1:18">
      <c r="A83" s="8" t="s">
        <v>125</v>
      </c>
      <c r="B83" s="196">
        <f>'[2]11'!B85</f>
        <v>84</v>
      </c>
      <c r="C83" s="197">
        <f>'[2]11'!C85</f>
        <v>0</v>
      </c>
      <c r="D83" s="197">
        <f>'[2]11'!D85</f>
        <v>0</v>
      </c>
      <c r="E83" s="197">
        <f>'[2]11'!E85</f>
        <v>0</v>
      </c>
      <c r="F83" s="15">
        <f t="shared" si="16"/>
        <v>84</v>
      </c>
      <c r="G83" s="196">
        <f>'[2]11'!H85</f>
        <v>66</v>
      </c>
      <c r="H83" s="197">
        <f>'[2]11'!I85</f>
        <v>0</v>
      </c>
      <c r="I83" s="197">
        <f>'[2]11'!J85</f>
        <v>0</v>
      </c>
      <c r="J83" s="197">
        <f>'[2]11'!K85</f>
        <v>0</v>
      </c>
      <c r="K83" s="15">
        <f t="shared" si="13"/>
        <v>66</v>
      </c>
      <c r="L83" s="18">
        <f>frq!C83</f>
        <v>1</v>
      </c>
      <c r="M83" s="167">
        <f t="shared" si="14"/>
        <v>65.599999999999994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65.599999999999994</v>
      </c>
      <c r="R83" s="18">
        <v>0.4</v>
      </c>
    </row>
    <row r="84" spans="1:18">
      <c r="A84" s="8" t="s">
        <v>126</v>
      </c>
      <c r="B84" s="196">
        <f>'[2]11'!B86</f>
        <v>84</v>
      </c>
      <c r="C84" s="197">
        <f>'[2]11'!C86</f>
        <v>0</v>
      </c>
      <c r="D84" s="197">
        <f>'[2]11'!D86</f>
        <v>0</v>
      </c>
      <c r="E84" s="197">
        <f>'[2]11'!E86</f>
        <v>0</v>
      </c>
      <c r="F84" s="15">
        <f t="shared" si="16"/>
        <v>84</v>
      </c>
      <c r="G84" s="196">
        <f>'[2]11'!H86</f>
        <v>66</v>
      </c>
      <c r="H84" s="197">
        <f>'[2]11'!I86</f>
        <v>0</v>
      </c>
      <c r="I84" s="197">
        <f>'[2]11'!J86</f>
        <v>0</v>
      </c>
      <c r="J84" s="197">
        <f>'[2]11'!K86</f>
        <v>0</v>
      </c>
      <c r="K84" s="15">
        <f t="shared" si="13"/>
        <v>66</v>
      </c>
      <c r="L84" s="18">
        <f>frq!C84</f>
        <v>1</v>
      </c>
      <c r="M84" s="167">
        <f t="shared" si="14"/>
        <v>65.599999999999994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65.599999999999994</v>
      </c>
      <c r="R84" s="18">
        <v>0.4</v>
      </c>
    </row>
    <row r="85" spans="1:18">
      <c r="A85" s="8" t="s">
        <v>127</v>
      </c>
      <c r="B85" s="196">
        <f>'[2]11'!B87</f>
        <v>84</v>
      </c>
      <c r="C85" s="197">
        <f>'[2]11'!C87</f>
        <v>0</v>
      </c>
      <c r="D85" s="197">
        <f>'[2]11'!D87</f>
        <v>0</v>
      </c>
      <c r="E85" s="197">
        <f>'[2]11'!E87</f>
        <v>0</v>
      </c>
      <c r="F85" s="15">
        <f t="shared" si="16"/>
        <v>84</v>
      </c>
      <c r="G85" s="196">
        <f>'[2]11'!H87</f>
        <v>66</v>
      </c>
      <c r="H85" s="197">
        <f>'[2]11'!I87</f>
        <v>0</v>
      </c>
      <c r="I85" s="197">
        <f>'[2]11'!J87</f>
        <v>0</v>
      </c>
      <c r="J85" s="197">
        <f>'[2]11'!K87</f>
        <v>0</v>
      </c>
      <c r="K85" s="15">
        <f t="shared" si="13"/>
        <v>66</v>
      </c>
      <c r="L85" s="18">
        <f>frq!C85</f>
        <v>1</v>
      </c>
      <c r="M85" s="167">
        <f t="shared" si="14"/>
        <v>65.599999999999994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65.599999999999994</v>
      </c>
      <c r="R85" s="18">
        <v>0.4</v>
      </c>
    </row>
    <row r="86" spans="1:18">
      <c r="A86" s="8" t="s">
        <v>128</v>
      </c>
      <c r="B86" s="196">
        <f>'[2]11'!B88</f>
        <v>84</v>
      </c>
      <c r="C86" s="197">
        <f>'[2]11'!C88</f>
        <v>0</v>
      </c>
      <c r="D86" s="197">
        <f>'[2]11'!D88</f>
        <v>0</v>
      </c>
      <c r="E86" s="197">
        <f>'[2]11'!E88</f>
        <v>0</v>
      </c>
      <c r="F86" s="15">
        <f t="shared" si="16"/>
        <v>84</v>
      </c>
      <c r="G86" s="196">
        <f>'[2]11'!H88</f>
        <v>68</v>
      </c>
      <c r="H86" s="197">
        <f>'[2]11'!I88</f>
        <v>0</v>
      </c>
      <c r="I86" s="197">
        <f>'[2]11'!J88</f>
        <v>0</v>
      </c>
      <c r="J86" s="197">
        <f>'[2]11'!K88</f>
        <v>0</v>
      </c>
      <c r="K86" s="15">
        <f t="shared" si="13"/>
        <v>68</v>
      </c>
      <c r="L86" s="18">
        <f>frq!C86</f>
        <v>1</v>
      </c>
      <c r="M86" s="167">
        <f t="shared" si="14"/>
        <v>67.599999999999994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67.599999999999994</v>
      </c>
      <c r="R86" s="18">
        <v>0.4</v>
      </c>
    </row>
    <row r="87" spans="1:18">
      <c r="A87" s="8" t="s">
        <v>129</v>
      </c>
      <c r="B87" s="196">
        <f>'[2]11'!B89</f>
        <v>84</v>
      </c>
      <c r="C87" s="197">
        <f>'[2]11'!C89</f>
        <v>0</v>
      </c>
      <c r="D87" s="197">
        <f>'[2]11'!D89</f>
        <v>0</v>
      </c>
      <c r="E87" s="197">
        <f>'[2]11'!E89</f>
        <v>0</v>
      </c>
      <c r="F87" s="15">
        <f t="shared" si="16"/>
        <v>84</v>
      </c>
      <c r="G87" s="196">
        <f>'[2]11'!H89</f>
        <v>68</v>
      </c>
      <c r="H87" s="197">
        <f>'[2]11'!I89</f>
        <v>0</v>
      </c>
      <c r="I87" s="197">
        <f>'[2]11'!J89</f>
        <v>0</v>
      </c>
      <c r="J87" s="197">
        <f>'[2]11'!K89</f>
        <v>0</v>
      </c>
      <c r="K87" s="15">
        <f t="shared" si="13"/>
        <v>68</v>
      </c>
      <c r="L87" s="18">
        <f>frq!C87</f>
        <v>1</v>
      </c>
      <c r="M87" s="167">
        <f t="shared" si="14"/>
        <v>67.599999999999994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67.599999999999994</v>
      </c>
      <c r="R87" s="18">
        <v>0.4</v>
      </c>
    </row>
    <row r="88" spans="1:18">
      <c r="A88" s="8" t="s">
        <v>130</v>
      </c>
      <c r="B88" s="196">
        <f>'[2]11'!B90</f>
        <v>84</v>
      </c>
      <c r="C88" s="197">
        <f>'[2]11'!C90</f>
        <v>0</v>
      </c>
      <c r="D88" s="197">
        <f>'[2]11'!D90</f>
        <v>0</v>
      </c>
      <c r="E88" s="197">
        <f>'[2]11'!E90</f>
        <v>0</v>
      </c>
      <c r="F88" s="15">
        <f t="shared" si="16"/>
        <v>84</v>
      </c>
      <c r="G88" s="196">
        <f>'[2]11'!H90</f>
        <v>68</v>
      </c>
      <c r="H88" s="197">
        <f>'[2]11'!I90</f>
        <v>0</v>
      </c>
      <c r="I88" s="197">
        <f>'[2]11'!J90</f>
        <v>0</v>
      </c>
      <c r="J88" s="197">
        <f>'[2]11'!K90</f>
        <v>0</v>
      </c>
      <c r="K88" s="15">
        <f t="shared" si="13"/>
        <v>68</v>
      </c>
      <c r="L88" s="18">
        <f>frq!C88</f>
        <v>1</v>
      </c>
      <c r="M88" s="167">
        <f t="shared" si="14"/>
        <v>67.599999999999994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67.599999999999994</v>
      </c>
      <c r="R88" s="18">
        <v>0.4</v>
      </c>
    </row>
    <row r="89" spans="1:18">
      <c r="A89" s="8" t="s">
        <v>131</v>
      </c>
      <c r="B89" s="196">
        <f>'[2]11'!B91</f>
        <v>84</v>
      </c>
      <c r="C89" s="197">
        <f>'[2]11'!C91</f>
        <v>0</v>
      </c>
      <c r="D89" s="197">
        <f>'[2]11'!D91</f>
        <v>0</v>
      </c>
      <c r="E89" s="197">
        <f>'[2]11'!E91</f>
        <v>0</v>
      </c>
      <c r="F89" s="15">
        <f t="shared" si="16"/>
        <v>84</v>
      </c>
      <c r="G89" s="196">
        <f>'[2]11'!H91</f>
        <v>68</v>
      </c>
      <c r="H89" s="197">
        <f>'[2]11'!I91</f>
        <v>0</v>
      </c>
      <c r="I89" s="197">
        <f>'[2]11'!J91</f>
        <v>0</v>
      </c>
      <c r="J89" s="197">
        <f>'[2]11'!K91</f>
        <v>0</v>
      </c>
      <c r="K89" s="15">
        <f t="shared" si="13"/>
        <v>68</v>
      </c>
      <c r="L89" s="18">
        <f>frq!C89</f>
        <v>1</v>
      </c>
      <c r="M89" s="167">
        <f t="shared" si="14"/>
        <v>67.599999999999994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67.599999999999994</v>
      </c>
      <c r="R89" s="18">
        <v>0.4</v>
      </c>
    </row>
    <row r="90" spans="1:18">
      <c r="A90" s="8" t="s">
        <v>132</v>
      </c>
      <c r="B90" s="196">
        <f>'[2]11'!B92</f>
        <v>84</v>
      </c>
      <c r="C90" s="197">
        <f>'[2]11'!C92</f>
        <v>0</v>
      </c>
      <c r="D90" s="197">
        <f>'[2]11'!D92</f>
        <v>0</v>
      </c>
      <c r="E90" s="197">
        <f>'[2]11'!E92</f>
        <v>0</v>
      </c>
      <c r="F90" s="15">
        <f t="shared" si="16"/>
        <v>84</v>
      </c>
      <c r="G90" s="196">
        <f>'[2]11'!H92</f>
        <v>70</v>
      </c>
      <c r="H90" s="197">
        <f>'[2]11'!I92</f>
        <v>0</v>
      </c>
      <c r="I90" s="197">
        <f>'[2]11'!J92</f>
        <v>0</v>
      </c>
      <c r="J90" s="197">
        <f>'[2]11'!K92</f>
        <v>0</v>
      </c>
      <c r="K90" s="15">
        <f t="shared" si="13"/>
        <v>70</v>
      </c>
      <c r="L90" s="18">
        <f>frq!C90</f>
        <v>1</v>
      </c>
      <c r="M90" s="167">
        <f t="shared" si="14"/>
        <v>69.599999999999994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69.599999999999994</v>
      </c>
      <c r="R90" s="18">
        <v>0.4</v>
      </c>
    </row>
    <row r="91" spans="1:18">
      <c r="A91" s="8" t="s">
        <v>133</v>
      </c>
      <c r="B91" s="196">
        <f>'[2]11'!B93</f>
        <v>84</v>
      </c>
      <c r="C91" s="197">
        <f>'[2]11'!C93</f>
        <v>0</v>
      </c>
      <c r="D91" s="197">
        <f>'[2]11'!D93</f>
        <v>0</v>
      </c>
      <c r="E91" s="197">
        <f>'[2]11'!E93</f>
        <v>0</v>
      </c>
      <c r="F91" s="15">
        <f t="shared" si="16"/>
        <v>84</v>
      </c>
      <c r="G91" s="196">
        <f>'[2]11'!H93</f>
        <v>70</v>
      </c>
      <c r="H91" s="197">
        <f>'[2]11'!I93</f>
        <v>0</v>
      </c>
      <c r="I91" s="197">
        <f>'[2]11'!J93</f>
        <v>0</v>
      </c>
      <c r="J91" s="197">
        <f>'[2]11'!K93</f>
        <v>0</v>
      </c>
      <c r="K91" s="15">
        <f t="shared" si="13"/>
        <v>70</v>
      </c>
      <c r="L91" s="18">
        <f>frq!C91</f>
        <v>1</v>
      </c>
      <c r="M91" s="167">
        <f t="shared" si="14"/>
        <v>69.599999999999994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69.599999999999994</v>
      </c>
      <c r="R91" s="18">
        <v>0.4</v>
      </c>
    </row>
    <row r="92" spans="1:18">
      <c r="A92" s="8" t="s">
        <v>134</v>
      </c>
      <c r="B92" s="196">
        <f>'[2]11'!B94</f>
        <v>84</v>
      </c>
      <c r="C92" s="197">
        <f>'[2]11'!C94</f>
        <v>0</v>
      </c>
      <c r="D92" s="197">
        <f>'[2]11'!D94</f>
        <v>0</v>
      </c>
      <c r="E92" s="197">
        <f>'[2]11'!E94</f>
        <v>0</v>
      </c>
      <c r="F92" s="15">
        <f t="shared" si="16"/>
        <v>84</v>
      </c>
      <c r="G92" s="196">
        <f>'[2]11'!H94</f>
        <v>70</v>
      </c>
      <c r="H92" s="197">
        <f>'[2]11'!I94</f>
        <v>0</v>
      </c>
      <c r="I92" s="197">
        <f>'[2]11'!J94</f>
        <v>0</v>
      </c>
      <c r="J92" s="197">
        <f>'[2]11'!K94</f>
        <v>0</v>
      </c>
      <c r="K92" s="15">
        <f t="shared" si="13"/>
        <v>70</v>
      </c>
      <c r="L92" s="18">
        <f>frq!C92</f>
        <v>1</v>
      </c>
      <c r="M92" s="167">
        <f t="shared" si="14"/>
        <v>69.599999999999994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69.599999999999994</v>
      </c>
      <c r="R92" s="18">
        <v>0.4</v>
      </c>
    </row>
    <row r="93" spans="1:18">
      <c r="A93" s="8" t="s">
        <v>135</v>
      </c>
      <c r="B93" s="196">
        <f>'[2]11'!B95</f>
        <v>84</v>
      </c>
      <c r="C93" s="197">
        <f>'[2]11'!C95</f>
        <v>0</v>
      </c>
      <c r="D93" s="197">
        <f>'[2]11'!D95</f>
        <v>0</v>
      </c>
      <c r="E93" s="197">
        <f>'[2]11'!E95</f>
        <v>0</v>
      </c>
      <c r="F93" s="15">
        <f t="shared" si="16"/>
        <v>84</v>
      </c>
      <c r="G93" s="196">
        <f>'[2]11'!H95</f>
        <v>70</v>
      </c>
      <c r="H93" s="197">
        <f>'[2]11'!I95</f>
        <v>0</v>
      </c>
      <c r="I93" s="197">
        <f>'[2]11'!J95</f>
        <v>0</v>
      </c>
      <c r="J93" s="197">
        <f>'[2]11'!K95</f>
        <v>0</v>
      </c>
      <c r="K93" s="15">
        <f t="shared" si="13"/>
        <v>70</v>
      </c>
      <c r="L93" s="18">
        <f>frq!C93</f>
        <v>1</v>
      </c>
      <c r="M93" s="167">
        <f t="shared" si="14"/>
        <v>69.599999999999994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69.599999999999994</v>
      </c>
      <c r="R93" s="18">
        <v>0.4</v>
      </c>
    </row>
    <row r="94" spans="1:18">
      <c r="A94" s="8" t="s">
        <v>136</v>
      </c>
      <c r="B94" s="196">
        <f>'[2]11'!B96</f>
        <v>84</v>
      </c>
      <c r="C94" s="197">
        <f>'[2]11'!C96</f>
        <v>0</v>
      </c>
      <c r="D94" s="197">
        <f>'[2]11'!D96</f>
        <v>0</v>
      </c>
      <c r="E94" s="197">
        <f>'[2]11'!E96</f>
        <v>0</v>
      </c>
      <c r="F94" s="15">
        <f t="shared" si="16"/>
        <v>84</v>
      </c>
      <c r="G94" s="196">
        <f>'[2]11'!H96</f>
        <v>70</v>
      </c>
      <c r="H94" s="197">
        <f>'[2]11'!I96</f>
        <v>0</v>
      </c>
      <c r="I94" s="197">
        <f>'[2]11'!J96</f>
        <v>0</v>
      </c>
      <c r="J94" s="197">
        <f>'[2]11'!K96</f>
        <v>0</v>
      </c>
      <c r="K94" s="15">
        <f t="shared" si="13"/>
        <v>70</v>
      </c>
      <c r="L94" s="18">
        <f>frq!C94</f>
        <v>1</v>
      </c>
      <c r="M94" s="167">
        <f t="shared" si="14"/>
        <v>69.599999999999994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69.599999999999994</v>
      </c>
      <c r="R94" s="18">
        <v>0.4</v>
      </c>
    </row>
    <row r="95" spans="1:18">
      <c r="A95" s="8" t="s">
        <v>137</v>
      </c>
      <c r="B95" s="196">
        <f>'[2]11'!B97</f>
        <v>84</v>
      </c>
      <c r="C95" s="197">
        <f>'[2]11'!C97</f>
        <v>0</v>
      </c>
      <c r="D95" s="197">
        <f>'[2]11'!D97</f>
        <v>0</v>
      </c>
      <c r="E95" s="197">
        <f>'[2]11'!E97</f>
        <v>0</v>
      </c>
      <c r="F95" s="15">
        <f t="shared" si="16"/>
        <v>84</v>
      </c>
      <c r="G95" s="196">
        <f>'[2]11'!H97</f>
        <v>70</v>
      </c>
      <c r="H95" s="197">
        <f>'[2]11'!I97</f>
        <v>0</v>
      </c>
      <c r="I95" s="197">
        <f>'[2]11'!J97</f>
        <v>0</v>
      </c>
      <c r="J95" s="197">
        <f>'[2]11'!K97</f>
        <v>0</v>
      </c>
      <c r="K95" s="15">
        <f t="shared" si="13"/>
        <v>70</v>
      </c>
      <c r="L95" s="18">
        <f>frq!C95</f>
        <v>1</v>
      </c>
      <c r="M95" s="167">
        <f t="shared" si="14"/>
        <v>69.599999999999994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69.599999999999994</v>
      </c>
      <c r="R95" s="18">
        <v>0.4</v>
      </c>
    </row>
    <row r="96" spans="1:18">
      <c r="A96" s="8" t="s">
        <v>138</v>
      </c>
      <c r="B96" s="196">
        <f>'[2]11'!B98</f>
        <v>84</v>
      </c>
      <c r="C96" s="197">
        <f>'[2]11'!C98</f>
        <v>0</v>
      </c>
      <c r="D96" s="197">
        <f>'[2]11'!D98</f>
        <v>0</v>
      </c>
      <c r="E96" s="197">
        <f>'[2]11'!E98</f>
        <v>0</v>
      </c>
      <c r="F96" s="15">
        <f t="shared" si="16"/>
        <v>84</v>
      </c>
      <c r="G96" s="196">
        <f>'[2]11'!H98</f>
        <v>70</v>
      </c>
      <c r="H96" s="197">
        <f>'[2]11'!I98</f>
        <v>0</v>
      </c>
      <c r="I96" s="197">
        <f>'[2]11'!J98</f>
        <v>0</v>
      </c>
      <c r="J96" s="197">
        <f>'[2]11'!K98</f>
        <v>0</v>
      </c>
      <c r="K96" s="15">
        <f t="shared" si="13"/>
        <v>70</v>
      </c>
      <c r="L96" s="18">
        <f>frq!C96</f>
        <v>1</v>
      </c>
      <c r="M96" s="167">
        <f t="shared" si="14"/>
        <v>69.599999999999994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69.599999999999994</v>
      </c>
      <c r="R96" s="18">
        <v>0.4</v>
      </c>
    </row>
    <row r="97" spans="1:18">
      <c r="A97" s="8" t="s">
        <v>139</v>
      </c>
      <c r="B97" s="196">
        <f>'[2]11'!B99</f>
        <v>84</v>
      </c>
      <c r="C97" s="197">
        <f>'[2]11'!C99</f>
        <v>0</v>
      </c>
      <c r="D97" s="197">
        <f>'[2]11'!D99</f>
        <v>0</v>
      </c>
      <c r="E97" s="197">
        <f>'[2]11'!E99</f>
        <v>0</v>
      </c>
      <c r="F97" s="15">
        <f t="shared" si="16"/>
        <v>84</v>
      </c>
      <c r="G97" s="196">
        <f>'[2]11'!H99</f>
        <v>70</v>
      </c>
      <c r="H97" s="197">
        <f>'[2]11'!I99</f>
        <v>0</v>
      </c>
      <c r="I97" s="197">
        <f>'[2]11'!J99</f>
        <v>0</v>
      </c>
      <c r="J97" s="197">
        <f>'[2]11'!K99</f>
        <v>0</v>
      </c>
      <c r="K97" s="15">
        <f t="shared" si="13"/>
        <v>70</v>
      </c>
      <c r="L97" s="18">
        <f>frq!C97</f>
        <v>1</v>
      </c>
      <c r="M97" s="167">
        <f t="shared" si="14"/>
        <v>69.599999999999994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69.599999999999994</v>
      </c>
      <c r="R97" s="18">
        <v>0.4</v>
      </c>
    </row>
    <row r="98" spans="1:18" ht="15.75" thickBot="1">
      <c r="A98" s="8" t="s">
        <v>140</v>
      </c>
      <c r="B98" s="196">
        <f>'[2]11'!B100</f>
        <v>84</v>
      </c>
      <c r="C98" s="197">
        <f>'[2]11'!C100</f>
        <v>0</v>
      </c>
      <c r="D98" s="197">
        <f>'[2]11'!D100</f>
        <v>0</v>
      </c>
      <c r="E98" s="197">
        <f>'[2]11'!E100</f>
        <v>0</v>
      </c>
      <c r="F98" s="15">
        <f t="shared" si="16"/>
        <v>84</v>
      </c>
      <c r="G98" s="196">
        <f>'[2]11'!H100</f>
        <v>70</v>
      </c>
      <c r="H98" s="197">
        <f>'[2]11'!I100</f>
        <v>0</v>
      </c>
      <c r="I98" s="197">
        <f>'[2]11'!J100</f>
        <v>0</v>
      </c>
      <c r="J98" s="197">
        <f>'[2]11'!K100</f>
        <v>0</v>
      </c>
      <c r="K98" s="15">
        <f t="shared" si="13"/>
        <v>70</v>
      </c>
      <c r="L98" s="18">
        <f>frq!C98</f>
        <v>1</v>
      </c>
      <c r="M98" s="167">
        <f t="shared" si="14"/>
        <v>69.599999999999994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69.599999999999994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0.21</v>
      </c>
      <c r="D99" s="171">
        <f t="shared" si="17"/>
        <v>0</v>
      </c>
      <c r="E99" s="171">
        <f t="shared" si="17"/>
        <v>0</v>
      </c>
      <c r="F99" s="171">
        <f t="shared" si="17"/>
        <v>2.226</v>
      </c>
      <c r="G99" s="171">
        <f t="shared" si="17"/>
        <v>1.6505000000000001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1.6505000000000001</v>
      </c>
      <c r="L99" s="171">
        <f t="shared" si="17"/>
        <v>2.4E-2</v>
      </c>
      <c r="M99" s="171">
        <f t="shared" si="17"/>
        <v>1.6382000000000034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1.6382000000000034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44662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980</v>
      </c>
      <c r="G3" s="16">
        <f>'[3]11'!G5</f>
        <v>0</v>
      </c>
      <c r="H3" s="17">
        <f>SUM(B3:G3)</f>
        <v>1300</v>
      </c>
      <c r="I3" s="15">
        <f>'[3]11'!J5</f>
        <v>320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290</v>
      </c>
      <c r="N3" s="16">
        <f>'[3]11'!O5</f>
        <v>0</v>
      </c>
      <c r="O3" s="17">
        <f>SUM(I3:N3)</f>
        <v>610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290</v>
      </c>
      <c r="V3" s="16">
        <f t="shared" si="0"/>
        <v>0</v>
      </c>
      <c r="W3" s="17">
        <f>SUM(Q3:V3)</f>
        <v>610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290</v>
      </c>
      <c r="AQ3" s="8">
        <f t="shared" si="3"/>
        <v>0</v>
      </c>
      <c r="AR3" s="8">
        <f>SUM(AL3:AQ3)</f>
        <v>546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980</v>
      </c>
      <c r="G4" s="16">
        <f>'[3]11'!G6</f>
        <v>0</v>
      </c>
      <c r="H4" s="17">
        <f>SUM(B4:G4)</f>
        <v>1300</v>
      </c>
      <c r="I4" s="15">
        <f>'[3]11'!J6</f>
        <v>320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290</v>
      </c>
      <c r="N4" s="16">
        <f>'[3]11'!O6</f>
        <v>0</v>
      </c>
      <c r="O4" s="17">
        <f>SUM(I4:N4)</f>
        <v>610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290</v>
      </c>
      <c r="V4" s="16">
        <f>IF($P4=1,N4,IF(AND($P4=0.985,N4&gt;0.985*G4),G4*0.985,IF(AND($P4=0.965,N4&gt;0.965*G4),0.965*G4,N4)))</f>
        <v>0</v>
      </c>
      <c r="W4" s="17">
        <f>SUM(Q4:V4)</f>
        <v>610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290</v>
      </c>
      <c r="AQ4" s="8">
        <f t="shared" si="3"/>
        <v>0</v>
      </c>
      <c r="AR4" s="8">
        <f t="shared" ref="AR4:AR67" si="18">SUM(AL4:AQ4)</f>
        <v>546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980</v>
      </c>
      <c r="G5" s="16">
        <f>'[3]11'!G7</f>
        <v>0</v>
      </c>
      <c r="H5" s="17">
        <f t="shared" ref="H5:H68" si="27">SUM(B5:G5)</f>
        <v>1300</v>
      </c>
      <c r="I5" s="15">
        <f>'[3]11'!J7</f>
        <v>320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290</v>
      </c>
      <c r="N5" s="16">
        <f>'[3]11'!O7</f>
        <v>0</v>
      </c>
      <c r="O5" s="17">
        <f t="shared" ref="O5:O68" si="28">SUM(I5:N5)</f>
        <v>610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290</v>
      </c>
      <c r="V5" s="16">
        <f t="shared" si="0"/>
        <v>0</v>
      </c>
      <c r="W5" s="17">
        <f t="shared" ref="W5:W68" si="30">SUM(Q5:V5)</f>
        <v>610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290</v>
      </c>
      <c r="AQ5" s="8">
        <f t="shared" si="3"/>
        <v>0</v>
      </c>
      <c r="AR5" s="8">
        <f t="shared" si="18"/>
        <v>546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980</v>
      </c>
      <c r="G6" s="16">
        <f>'[3]11'!G8</f>
        <v>0</v>
      </c>
      <c r="H6" s="17">
        <f t="shared" si="27"/>
        <v>1300</v>
      </c>
      <c r="I6" s="15">
        <f>'[3]11'!J8</f>
        <v>320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290</v>
      </c>
      <c r="N6" s="16">
        <f>'[3]11'!O8</f>
        <v>0</v>
      </c>
      <c r="O6" s="17">
        <f t="shared" si="28"/>
        <v>610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290</v>
      </c>
      <c r="V6" s="16">
        <f t="shared" si="0"/>
        <v>0</v>
      </c>
      <c r="W6" s="17">
        <f t="shared" si="30"/>
        <v>610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290</v>
      </c>
      <c r="AQ6" s="8">
        <f t="shared" si="3"/>
        <v>0</v>
      </c>
      <c r="AR6" s="8">
        <f t="shared" si="18"/>
        <v>546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980</v>
      </c>
      <c r="G7" s="16">
        <f>'[3]11'!G9</f>
        <v>0</v>
      </c>
      <c r="H7" s="17">
        <f t="shared" si="27"/>
        <v>1300</v>
      </c>
      <c r="I7" s="15">
        <f>'[3]11'!J9</f>
        <v>320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279.73</v>
      </c>
      <c r="N7" s="16">
        <f>'[3]11'!O9</f>
        <v>0</v>
      </c>
      <c r="O7" s="17">
        <f t="shared" si="28"/>
        <v>599.73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279.73</v>
      </c>
      <c r="V7" s="16">
        <f t="shared" si="0"/>
        <v>0</v>
      </c>
      <c r="W7" s="17">
        <f t="shared" si="30"/>
        <v>599.73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279.73</v>
      </c>
      <c r="AQ7" s="8">
        <f t="shared" si="3"/>
        <v>0</v>
      </c>
      <c r="AR7" s="8">
        <f t="shared" si="18"/>
        <v>535.73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980</v>
      </c>
      <c r="G8" s="16">
        <f>'[3]11'!G10</f>
        <v>0</v>
      </c>
      <c r="H8" s="17">
        <f t="shared" si="27"/>
        <v>1300</v>
      </c>
      <c r="I8" s="15">
        <f>'[3]11'!J10</f>
        <v>320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279.73</v>
      </c>
      <c r="N8" s="16">
        <f>'[3]11'!O10</f>
        <v>0</v>
      </c>
      <c r="O8" s="17">
        <f t="shared" si="28"/>
        <v>599.73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279.73</v>
      </c>
      <c r="V8" s="16">
        <f t="shared" si="0"/>
        <v>0</v>
      </c>
      <c r="W8" s="17">
        <f t="shared" si="30"/>
        <v>599.73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279.73</v>
      </c>
      <c r="AQ8" s="8">
        <f t="shared" si="3"/>
        <v>0</v>
      </c>
      <c r="AR8" s="8">
        <f t="shared" si="18"/>
        <v>535.73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980</v>
      </c>
      <c r="G9" s="16">
        <f>'[3]11'!G11</f>
        <v>0</v>
      </c>
      <c r="H9" s="17">
        <f t="shared" si="27"/>
        <v>1300</v>
      </c>
      <c r="I9" s="15">
        <f>'[3]11'!J11</f>
        <v>320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279.73</v>
      </c>
      <c r="N9" s="16">
        <f>'[3]11'!O11</f>
        <v>0</v>
      </c>
      <c r="O9" s="17">
        <f t="shared" si="28"/>
        <v>599.73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279.73</v>
      </c>
      <c r="V9" s="16">
        <f t="shared" si="0"/>
        <v>0</v>
      </c>
      <c r="W9" s="17">
        <f t="shared" si="30"/>
        <v>599.73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279.73</v>
      </c>
      <c r="AQ9" s="8">
        <f t="shared" si="3"/>
        <v>0</v>
      </c>
      <c r="AR9" s="8">
        <f t="shared" si="18"/>
        <v>535.73</v>
      </c>
      <c r="AT9" s="8">
        <v>32</v>
      </c>
      <c r="AU9" s="8">
        <v>32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980</v>
      </c>
      <c r="G10" s="16">
        <f>'[3]11'!G12</f>
        <v>0</v>
      </c>
      <c r="H10" s="17">
        <f t="shared" si="27"/>
        <v>1300</v>
      </c>
      <c r="I10" s="15">
        <f>'[3]11'!J12</f>
        <v>320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279.73</v>
      </c>
      <c r="N10" s="16">
        <f>'[3]11'!O12</f>
        <v>0</v>
      </c>
      <c r="O10" s="17">
        <f t="shared" si="28"/>
        <v>599.73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279.73</v>
      </c>
      <c r="V10" s="16">
        <f t="shared" si="0"/>
        <v>0</v>
      </c>
      <c r="W10" s="17">
        <f t="shared" si="30"/>
        <v>599.73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279.73</v>
      </c>
      <c r="AQ10" s="8">
        <f t="shared" si="3"/>
        <v>0</v>
      </c>
      <c r="AR10" s="8">
        <f t="shared" si="18"/>
        <v>535.73</v>
      </c>
      <c r="AT10" s="8">
        <v>32</v>
      </c>
      <c r="AU10" s="8">
        <v>32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980</v>
      </c>
      <c r="G11" s="16">
        <f>'[3]11'!G13</f>
        <v>0</v>
      </c>
      <c r="H11" s="17">
        <f t="shared" si="27"/>
        <v>1300</v>
      </c>
      <c r="I11" s="15">
        <f>'[3]11'!J13</f>
        <v>320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199.73</v>
      </c>
      <c r="N11" s="16">
        <f>'[3]11'!O13</f>
        <v>0</v>
      </c>
      <c r="O11" s="17">
        <f t="shared" si="28"/>
        <v>519.73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199.73</v>
      </c>
      <c r="V11" s="16">
        <f t="shared" si="0"/>
        <v>0</v>
      </c>
      <c r="W11" s="17">
        <f t="shared" si="30"/>
        <v>519.73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199.73</v>
      </c>
      <c r="AQ11" s="8">
        <f t="shared" si="3"/>
        <v>0</v>
      </c>
      <c r="AR11" s="8">
        <f t="shared" si="18"/>
        <v>455.73</v>
      </c>
      <c r="AT11" s="8">
        <v>32</v>
      </c>
      <c r="AU11" s="8">
        <v>32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980</v>
      </c>
      <c r="G12" s="16">
        <f>'[3]11'!G14</f>
        <v>0</v>
      </c>
      <c r="H12" s="17">
        <f t="shared" si="27"/>
        <v>1300</v>
      </c>
      <c r="I12" s="15">
        <f>'[3]11'!J14</f>
        <v>320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199.73</v>
      </c>
      <c r="N12" s="16">
        <f>'[3]11'!O14</f>
        <v>0</v>
      </c>
      <c r="O12" s="17">
        <f t="shared" si="28"/>
        <v>519.73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199.73</v>
      </c>
      <c r="V12" s="16">
        <f t="shared" si="0"/>
        <v>0</v>
      </c>
      <c r="W12" s="17">
        <f t="shared" si="30"/>
        <v>519.73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199.73</v>
      </c>
      <c r="AQ12" s="8">
        <f t="shared" si="3"/>
        <v>0</v>
      </c>
      <c r="AR12" s="8">
        <f t="shared" si="18"/>
        <v>455.73</v>
      </c>
      <c r="AT12" s="8">
        <v>32</v>
      </c>
      <c r="AU12" s="8">
        <v>32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980</v>
      </c>
      <c r="G13" s="16">
        <f>'[3]11'!G15</f>
        <v>0</v>
      </c>
      <c r="H13" s="17">
        <f t="shared" si="27"/>
        <v>1300</v>
      </c>
      <c r="I13" s="15">
        <f>'[3]11'!J15</f>
        <v>320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150</v>
      </c>
      <c r="N13" s="16">
        <f>'[3]11'!O15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13.3</v>
      </c>
      <c r="AC13" s="8">
        <f t="shared" si="9"/>
        <v>0</v>
      </c>
      <c r="AD13" s="8">
        <f t="shared" si="10"/>
        <v>45.3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13.3</v>
      </c>
      <c r="AJ13" s="8">
        <f t="shared" si="16"/>
        <v>0</v>
      </c>
      <c r="AK13" s="8">
        <f t="shared" si="17"/>
        <v>45.3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123.39999999999999</v>
      </c>
      <c r="AQ13" s="8">
        <f t="shared" si="3"/>
        <v>0</v>
      </c>
      <c r="AR13" s="8">
        <f t="shared" si="18"/>
        <v>379.4</v>
      </c>
      <c r="AT13" s="8">
        <v>35.46</v>
      </c>
      <c r="AU13" s="8">
        <v>35.46</v>
      </c>
      <c r="AW13" s="199">
        <v>32</v>
      </c>
      <c r="AX13" s="199">
        <v>0</v>
      </c>
      <c r="AY13" s="199">
        <v>0</v>
      </c>
      <c r="AZ13" s="199">
        <v>0</v>
      </c>
      <c r="BA13" s="199">
        <v>13.3</v>
      </c>
      <c r="BB13" s="199">
        <v>0</v>
      </c>
      <c r="BC13" s="8">
        <f t="shared" si="19"/>
        <v>45.3</v>
      </c>
      <c r="BD13" s="199">
        <v>32</v>
      </c>
      <c r="BE13" s="199">
        <v>0</v>
      </c>
      <c r="BF13" s="199">
        <v>0</v>
      </c>
      <c r="BG13" s="199">
        <v>0</v>
      </c>
      <c r="BH13" s="199">
        <v>13.3</v>
      </c>
      <c r="BI13" s="199">
        <v>0</v>
      </c>
      <c r="BJ13" s="8">
        <f t="shared" si="20"/>
        <v>45.3</v>
      </c>
      <c r="BL13" s="8">
        <f t="shared" si="21"/>
        <v>35.46</v>
      </c>
      <c r="BM13" s="8">
        <f t="shared" si="22"/>
        <v>35.46</v>
      </c>
      <c r="BN13" s="8">
        <f t="shared" si="23"/>
        <v>45.3</v>
      </c>
      <c r="BO13" s="8">
        <f t="shared" si="24"/>
        <v>45.3</v>
      </c>
      <c r="BP13" s="182">
        <f t="shared" si="25"/>
        <v>-9.8399999999999963</v>
      </c>
      <c r="BQ13" s="182">
        <f t="shared" si="26"/>
        <v>-9.8399999999999963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980</v>
      </c>
      <c r="G14" s="16">
        <f>'[3]11'!G16</f>
        <v>0</v>
      </c>
      <c r="H14" s="17">
        <f t="shared" si="27"/>
        <v>1300</v>
      </c>
      <c r="I14" s="15">
        <f>'[3]11'!J16</f>
        <v>320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150</v>
      </c>
      <c r="N14" s="16">
        <f>'[3]11'!O16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13.3</v>
      </c>
      <c r="AC14" s="8">
        <f t="shared" si="9"/>
        <v>0</v>
      </c>
      <c r="AD14" s="8">
        <f t="shared" si="10"/>
        <v>45.3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13.3</v>
      </c>
      <c r="AJ14" s="8">
        <f t="shared" si="16"/>
        <v>0</v>
      </c>
      <c r="AK14" s="8">
        <f t="shared" si="17"/>
        <v>45.3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123.39999999999999</v>
      </c>
      <c r="AQ14" s="8">
        <f t="shared" si="3"/>
        <v>0</v>
      </c>
      <c r="AR14" s="8">
        <f t="shared" si="18"/>
        <v>379.4</v>
      </c>
      <c r="AT14" s="8">
        <v>35.46</v>
      </c>
      <c r="AU14" s="8">
        <v>35.46</v>
      </c>
      <c r="AW14" s="199">
        <v>32</v>
      </c>
      <c r="AX14" s="199">
        <v>0</v>
      </c>
      <c r="AY14" s="199">
        <v>0</v>
      </c>
      <c r="AZ14" s="199">
        <v>0</v>
      </c>
      <c r="BA14" s="199">
        <v>13.3</v>
      </c>
      <c r="BB14" s="199">
        <v>0</v>
      </c>
      <c r="BC14" s="8">
        <f t="shared" si="19"/>
        <v>45.3</v>
      </c>
      <c r="BD14" s="199">
        <v>32</v>
      </c>
      <c r="BE14" s="199">
        <v>0</v>
      </c>
      <c r="BF14" s="199">
        <v>0</v>
      </c>
      <c r="BG14" s="199">
        <v>0</v>
      </c>
      <c r="BH14" s="199">
        <v>13.3</v>
      </c>
      <c r="BI14" s="199">
        <v>0</v>
      </c>
      <c r="BJ14" s="8">
        <f t="shared" si="20"/>
        <v>45.3</v>
      </c>
      <c r="BL14" s="8">
        <f t="shared" si="21"/>
        <v>35.46</v>
      </c>
      <c r="BM14" s="8">
        <f t="shared" si="22"/>
        <v>35.46</v>
      </c>
      <c r="BN14" s="8">
        <f t="shared" si="23"/>
        <v>45.3</v>
      </c>
      <c r="BO14" s="8">
        <f t="shared" si="24"/>
        <v>45.3</v>
      </c>
      <c r="BP14" s="182">
        <f t="shared" si="25"/>
        <v>-9.8399999999999963</v>
      </c>
      <c r="BQ14" s="182">
        <f t="shared" si="26"/>
        <v>-9.8399999999999963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980</v>
      </c>
      <c r="G15" s="16">
        <f>'[3]11'!G17</f>
        <v>0</v>
      </c>
      <c r="H15" s="17">
        <f t="shared" si="27"/>
        <v>1300</v>
      </c>
      <c r="I15" s="15">
        <f>'[3]11'!J17</f>
        <v>320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150</v>
      </c>
      <c r="N15" s="16">
        <f>'[3]11'!O17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14.41</v>
      </c>
      <c r="AC15" s="8">
        <f t="shared" si="9"/>
        <v>0</v>
      </c>
      <c r="AD15" s="8">
        <f t="shared" si="10"/>
        <v>46.41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14.41</v>
      </c>
      <c r="AJ15" s="8">
        <f t="shared" si="16"/>
        <v>0</v>
      </c>
      <c r="AK15" s="8">
        <f t="shared" si="17"/>
        <v>46.41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121.18</v>
      </c>
      <c r="AQ15" s="8">
        <f t="shared" si="3"/>
        <v>0</v>
      </c>
      <c r="AR15" s="8">
        <f t="shared" si="18"/>
        <v>377.18</v>
      </c>
      <c r="AT15" s="8">
        <v>37.14</v>
      </c>
      <c r="AU15" s="8">
        <v>37.14</v>
      </c>
      <c r="AW15" s="199">
        <v>32</v>
      </c>
      <c r="AX15" s="199">
        <v>0</v>
      </c>
      <c r="AY15" s="199">
        <v>0</v>
      </c>
      <c r="AZ15" s="199">
        <v>0</v>
      </c>
      <c r="BA15" s="199">
        <v>14.41</v>
      </c>
      <c r="BB15" s="199">
        <v>0</v>
      </c>
      <c r="BC15" s="8">
        <f t="shared" si="19"/>
        <v>46.41</v>
      </c>
      <c r="BD15" s="199">
        <v>32</v>
      </c>
      <c r="BE15" s="199">
        <v>0</v>
      </c>
      <c r="BF15" s="199">
        <v>0</v>
      </c>
      <c r="BG15" s="199">
        <v>0</v>
      </c>
      <c r="BH15" s="199">
        <v>14.41</v>
      </c>
      <c r="BI15" s="199">
        <v>0</v>
      </c>
      <c r="BJ15" s="8">
        <f t="shared" si="20"/>
        <v>46.41</v>
      </c>
      <c r="BL15" s="8">
        <f t="shared" si="21"/>
        <v>37.14</v>
      </c>
      <c r="BM15" s="8">
        <f t="shared" si="22"/>
        <v>37.14</v>
      </c>
      <c r="BN15" s="8">
        <f t="shared" si="23"/>
        <v>46.41</v>
      </c>
      <c r="BO15" s="8">
        <f t="shared" si="24"/>
        <v>46.41</v>
      </c>
      <c r="BP15" s="182">
        <f t="shared" si="25"/>
        <v>-9.269999999999996</v>
      </c>
      <c r="BQ15" s="182">
        <f t="shared" si="26"/>
        <v>-9.269999999999996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980</v>
      </c>
      <c r="G16" s="16">
        <f>'[3]11'!G18</f>
        <v>0</v>
      </c>
      <c r="H16" s="17">
        <f t="shared" si="27"/>
        <v>1300</v>
      </c>
      <c r="I16" s="15">
        <f>'[3]11'!J18</f>
        <v>320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150</v>
      </c>
      <c r="N16" s="16">
        <f>'[3]11'!O18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14.41</v>
      </c>
      <c r="AC16" s="8">
        <f t="shared" si="9"/>
        <v>0</v>
      </c>
      <c r="AD16" s="8">
        <f t="shared" si="10"/>
        <v>46.41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14.41</v>
      </c>
      <c r="AJ16" s="8">
        <f t="shared" si="16"/>
        <v>0</v>
      </c>
      <c r="AK16" s="8">
        <f t="shared" si="17"/>
        <v>46.41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121.18</v>
      </c>
      <c r="AQ16" s="8">
        <f t="shared" si="3"/>
        <v>0</v>
      </c>
      <c r="AR16" s="8">
        <f t="shared" si="18"/>
        <v>377.18</v>
      </c>
      <c r="AT16" s="8">
        <v>37.14</v>
      </c>
      <c r="AU16" s="8">
        <v>37.14</v>
      </c>
      <c r="AW16" s="199">
        <v>32</v>
      </c>
      <c r="AX16" s="199">
        <v>0</v>
      </c>
      <c r="AY16" s="199">
        <v>0</v>
      </c>
      <c r="AZ16" s="199">
        <v>0</v>
      </c>
      <c r="BA16" s="199">
        <v>14.41</v>
      </c>
      <c r="BB16" s="199">
        <v>0</v>
      </c>
      <c r="BC16" s="8">
        <f t="shared" si="19"/>
        <v>46.41</v>
      </c>
      <c r="BD16" s="199">
        <v>32</v>
      </c>
      <c r="BE16" s="199">
        <v>0</v>
      </c>
      <c r="BF16" s="199">
        <v>0</v>
      </c>
      <c r="BG16" s="199">
        <v>0</v>
      </c>
      <c r="BH16" s="199">
        <v>14.41</v>
      </c>
      <c r="BI16" s="199">
        <v>0</v>
      </c>
      <c r="BJ16" s="8">
        <f t="shared" si="20"/>
        <v>46.41</v>
      </c>
      <c r="BL16" s="8">
        <f t="shared" si="21"/>
        <v>37.14</v>
      </c>
      <c r="BM16" s="8">
        <f t="shared" si="22"/>
        <v>37.14</v>
      </c>
      <c r="BN16" s="8">
        <f t="shared" si="23"/>
        <v>46.41</v>
      </c>
      <c r="BO16" s="8">
        <f t="shared" si="24"/>
        <v>46.41</v>
      </c>
      <c r="BP16" s="182">
        <f t="shared" si="25"/>
        <v>-9.269999999999996</v>
      </c>
      <c r="BQ16" s="182">
        <f t="shared" si="26"/>
        <v>-9.269999999999996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980</v>
      </c>
      <c r="G17" s="16">
        <f>'[3]11'!G19</f>
        <v>0</v>
      </c>
      <c r="H17" s="17">
        <f t="shared" si="27"/>
        <v>1300</v>
      </c>
      <c r="I17" s="15">
        <f>'[3]11'!J19</f>
        <v>320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150</v>
      </c>
      <c r="N17" s="16">
        <f>'[3]11'!O19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14.41</v>
      </c>
      <c r="AC17" s="8">
        <f t="shared" si="9"/>
        <v>0</v>
      </c>
      <c r="AD17" s="8">
        <f t="shared" si="10"/>
        <v>46.41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14.41</v>
      </c>
      <c r="AJ17" s="8">
        <f t="shared" si="16"/>
        <v>0</v>
      </c>
      <c r="AK17" s="8">
        <f t="shared" si="17"/>
        <v>46.41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121.18</v>
      </c>
      <c r="AQ17" s="8">
        <f t="shared" si="3"/>
        <v>0</v>
      </c>
      <c r="AR17" s="8">
        <f t="shared" si="18"/>
        <v>377.18</v>
      </c>
      <c r="AT17" s="8">
        <v>37.14</v>
      </c>
      <c r="AU17" s="8">
        <v>37.14</v>
      </c>
      <c r="AW17" s="199">
        <v>32</v>
      </c>
      <c r="AX17" s="199">
        <v>0</v>
      </c>
      <c r="AY17" s="199">
        <v>0</v>
      </c>
      <c r="AZ17" s="199">
        <v>0</v>
      </c>
      <c r="BA17" s="199">
        <v>14.41</v>
      </c>
      <c r="BB17" s="199">
        <v>0</v>
      </c>
      <c r="BC17" s="8">
        <f t="shared" si="19"/>
        <v>46.41</v>
      </c>
      <c r="BD17" s="199">
        <v>32</v>
      </c>
      <c r="BE17" s="199">
        <v>0</v>
      </c>
      <c r="BF17" s="199">
        <v>0</v>
      </c>
      <c r="BG17" s="199">
        <v>0</v>
      </c>
      <c r="BH17" s="199">
        <v>14.41</v>
      </c>
      <c r="BI17" s="199">
        <v>0</v>
      </c>
      <c r="BJ17" s="8">
        <f t="shared" si="20"/>
        <v>46.41</v>
      </c>
      <c r="BL17" s="8">
        <f t="shared" si="21"/>
        <v>37.14</v>
      </c>
      <c r="BM17" s="8">
        <f t="shared" si="22"/>
        <v>37.14</v>
      </c>
      <c r="BN17" s="8">
        <f t="shared" si="23"/>
        <v>46.41</v>
      </c>
      <c r="BO17" s="8">
        <f t="shared" si="24"/>
        <v>46.41</v>
      </c>
      <c r="BP17" s="182">
        <f t="shared" si="25"/>
        <v>-9.269999999999996</v>
      </c>
      <c r="BQ17" s="182">
        <f t="shared" si="26"/>
        <v>-9.269999999999996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980</v>
      </c>
      <c r="G18" s="16">
        <f>'[3]11'!G20</f>
        <v>0</v>
      </c>
      <c r="H18" s="17">
        <f t="shared" si="27"/>
        <v>1300</v>
      </c>
      <c r="I18" s="15">
        <f>'[3]11'!J20</f>
        <v>320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150</v>
      </c>
      <c r="N18" s="16">
        <f>'[3]11'!O20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14.41</v>
      </c>
      <c r="AC18" s="8">
        <f t="shared" si="9"/>
        <v>0</v>
      </c>
      <c r="AD18" s="8">
        <f t="shared" si="10"/>
        <v>46.41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14.41</v>
      </c>
      <c r="AJ18" s="8">
        <f t="shared" si="16"/>
        <v>0</v>
      </c>
      <c r="AK18" s="8">
        <f t="shared" si="17"/>
        <v>46.41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121.18</v>
      </c>
      <c r="AQ18" s="8">
        <f t="shared" si="3"/>
        <v>0</v>
      </c>
      <c r="AR18" s="8">
        <f t="shared" si="18"/>
        <v>377.18</v>
      </c>
      <c r="AT18" s="8">
        <v>37.14</v>
      </c>
      <c r="AU18" s="8">
        <v>37.14</v>
      </c>
      <c r="AW18" s="199">
        <v>32</v>
      </c>
      <c r="AX18" s="199">
        <v>0</v>
      </c>
      <c r="AY18" s="199">
        <v>0</v>
      </c>
      <c r="AZ18" s="199">
        <v>0</v>
      </c>
      <c r="BA18" s="199">
        <v>14.41</v>
      </c>
      <c r="BB18" s="199">
        <v>0</v>
      </c>
      <c r="BC18" s="8">
        <f t="shared" si="19"/>
        <v>46.41</v>
      </c>
      <c r="BD18" s="199">
        <v>32</v>
      </c>
      <c r="BE18" s="199">
        <v>0</v>
      </c>
      <c r="BF18" s="199">
        <v>0</v>
      </c>
      <c r="BG18" s="199">
        <v>0</v>
      </c>
      <c r="BH18" s="199">
        <v>14.41</v>
      </c>
      <c r="BI18" s="199">
        <v>0</v>
      </c>
      <c r="BJ18" s="8">
        <f t="shared" si="20"/>
        <v>46.41</v>
      </c>
      <c r="BL18" s="8">
        <f t="shared" si="21"/>
        <v>37.14</v>
      </c>
      <c r="BM18" s="8">
        <f t="shared" si="22"/>
        <v>37.14</v>
      </c>
      <c r="BN18" s="8">
        <f t="shared" si="23"/>
        <v>46.41</v>
      </c>
      <c r="BO18" s="8">
        <f t="shared" si="24"/>
        <v>46.41</v>
      </c>
      <c r="BP18" s="182">
        <f t="shared" si="25"/>
        <v>-9.269999999999996</v>
      </c>
      <c r="BQ18" s="182">
        <f t="shared" si="26"/>
        <v>-9.269999999999996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980</v>
      </c>
      <c r="G19" s="16">
        <f>'[3]11'!G21</f>
        <v>0</v>
      </c>
      <c r="H19" s="17">
        <f t="shared" si="27"/>
        <v>1300</v>
      </c>
      <c r="I19" s="15">
        <f>'[3]11'!J21</f>
        <v>320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150</v>
      </c>
      <c r="N19" s="16">
        <f>'[3]11'!O21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14.41</v>
      </c>
      <c r="AC19" s="8">
        <f t="shared" si="9"/>
        <v>0</v>
      </c>
      <c r="AD19" s="8">
        <f t="shared" si="10"/>
        <v>46.41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14.41</v>
      </c>
      <c r="AJ19" s="8">
        <f t="shared" si="16"/>
        <v>0</v>
      </c>
      <c r="AK19" s="8">
        <f t="shared" si="17"/>
        <v>46.41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121.18</v>
      </c>
      <c r="AQ19" s="8">
        <f t="shared" si="31"/>
        <v>0</v>
      </c>
      <c r="AR19" s="8">
        <f t="shared" si="18"/>
        <v>377.18</v>
      </c>
      <c r="AT19" s="8">
        <v>37.14</v>
      </c>
      <c r="AU19" s="8">
        <v>37.14</v>
      </c>
      <c r="AW19" s="199">
        <v>32</v>
      </c>
      <c r="AX19" s="199">
        <v>0</v>
      </c>
      <c r="AY19" s="199">
        <v>0</v>
      </c>
      <c r="AZ19" s="199">
        <v>0</v>
      </c>
      <c r="BA19" s="199">
        <v>14.41</v>
      </c>
      <c r="BB19" s="199">
        <v>0</v>
      </c>
      <c r="BC19" s="8">
        <f t="shared" si="19"/>
        <v>46.41</v>
      </c>
      <c r="BD19" s="199">
        <v>32</v>
      </c>
      <c r="BE19" s="199">
        <v>0</v>
      </c>
      <c r="BF19" s="199">
        <v>0</v>
      </c>
      <c r="BG19" s="199">
        <v>0</v>
      </c>
      <c r="BH19" s="199">
        <v>14.41</v>
      </c>
      <c r="BI19" s="199">
        <v>0</v>
      </c>
      <c r="BJ19" s="8">
        <f t="shared" si="20"/>
        <v>46.41</v>
      </c>
      <c r="BL19" s="8">
        <f t="shared" si="21"/>
        <v>37.14</v>
      </c>
      <c r="BM19" s="8">
        <f t="shared" si="22"/>
        <v>37.14</v>
      </c>
      <c r="BN19" s="8">
        <f t="shared" si="23"/>
        <v>46.41</v>
      </c>
      <c r="BO19" s="8">
        <f t="shared" si="24"/>
        <v>46.41</v>
      </c>
      <c r="BP19" s="182">
        <f t="shared" si="25"/>
        <v>-9.269999999999996</v>
      </c>
      <c r="BQ19" s="182">
        <f t="shared" si="26"/>
        <v>-9.269999999999996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980</v>
      </c>
      <c r="G20" s="16">
        <f>'[3]11'!G22</f>
        <v>0</v>
      </c>
      <c r="H20" s="17">
        <f t="shared" si="27"/>
        <v>1300</v>
      </c>
      <c r="I20" s="15">
        <f>'[3]11'!J22</f>
        <v>320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150</v>
      </c>
      <c r="N20" s="16">
        <f>'[3]11'!O22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14.41</v>
      </c>
      <c r="AC20" s="8">
        <f t="shared" si="9"/>
        <v>0</v>
      </c>
      <c r="AD20" s="8">
        <f t="shared" si="10"/>
        <v>46.41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14.41</v>
      </c>
      <c r="AJ20" s="8">
        <f t="shared" si="16"/>
        <v>0</v>
      </c>
      <c r="AK20" s="8">
        <f t="shared" si="17"/>
        <v>46.41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121.18</v>
      </c>
      <c r="AQ20" s="8">
        <f t="shared" si="31"/>
        <v>0</v>
      </c>
      <c r="AR20" s="8">
        <f t="shared" si="18"/>
        <v>377.18</v>
      </c>
      <c r="AT20" s="8">
        <v>37.14</v>
      </c>
      <c r="AU20" s="8">
        <v>37.14</v>
      </c>
      <c r="AW20" s="199">
        <v>32</v>
      </c>
      <c r="AX20" s="199">
        <v>0</v>
      </c>
      <c r="AY20" s="199">
        <v>0</v>
      </c>
      <c r="AZ20" s="199">
        <v>0</v>
      </c>
      <c r="BA20" s="199">
        <v>14.41</v>
      </c>
      <c r="BB20" s="199">
        <v>0</v>
      </c>
      <c r="BC20" s="8">
        <f t="shared" si="19"/>
        <v>46.41</v>
      </c>
      <c r="BD20" s="199">
        <v>32</v>
      </c>
      <c r="BE20" s="199">
        <v>0</v>
      </c>
      <c r="BF20" s="199">
        <v>0</v>
      </c>
      <c r="BG20" s="199">
        <v>0</v>
      </c>
      <c r="BH20" s="199">
        <v>14.41</v>
      </c>
      <c r="BI20" s="199">
        <v>0</v>
      </c>
      <c r="BJ20" s="8">
        <f t="shared" si="20"/>
        <v>46.41</v>
      </c>
      <c r="BL20" s="8">
        <f t="shared" si="21"/>
        <v>37.14</v>
      </c>
      <c r="BM20" s="8">
        <f t="shared" si="22"/>
        <v>37.14</v>
      </c>
      <c r="BN20" s="8">
        <f t="shared" si="23"/>
        <v>46.41</v>
      </c>
      <c r="BO20" s="8">
        <f t="shared" si="24"/>
        <v>46.41</v>
      </c>
      <c r="BP20" s="182">
        <f t="shared" si="25"/>
        <v>-9.269999999999996</v>
      </c>
      <c r="BQ20" s="182">
        <f t="shared" si="26"/>
        <v>-9.269999999999996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980</v>
      </c>
      <c r="G21" s="16">
        <f>'[3]11'!G23</f>
        <v>0</v>
      </c>
      <c r="H21" s="17">
        <f t="shared" si="27"/>
        <v>1300</v>
      </c>
      <c r="I21" s="15">
        <f>'[3]11'!J23</f>
        <v>320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150</v>
      </c>
      <c r="N21" s="16">
        <f>'[3]11'!O23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14.41</v>
      </c>
      <c r="AC21" s="8">
        <f t="shared" si="9"/>
        <v>0</v>
      </c>
      <c r="AD21" s="8">
        <f t="shared" si="10"/>
        <v>46.41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14.41</v>
      </c>
      <c r="AJ21" s="8">
        <f t="shared" si="16"/>
        <v>0</v>
      </c>
      <c r="AK21" s="8">
        <f t="shared" si="17"/>
        <v>46.41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121.18</v>
      </c>
      <c r="AQ21" s="8">
        <f t="shared" si="31"/>
        <v>0</v>
      </c>
      <c r="AR21" s="8">
        <f t="shared" si="18"/>
        <v>377.18</v>
      </c>
      <c r="AT21" s="8">
        <v>37.14</v>
      </c>
      <c r="AU21" s="8">
        <v>37.14</v>
      </c>
      <c r="AW21" s="199">
        <v>32</v>
      </c>
      <c r="AX21" s="199">
        <v>0</v>
      </c>
      <c r="AY21" s="199">
        <v>0</v>
      </c>
      <c r="AZ21" s="199">
        <v>0</v>
      </c>
      <c r="BA21" s="199">
        <v>14.41</v>
      </c>
      <c r="BB21" s="199">
        <v>0</v>
      </c>
      <c r="BC21" s="8">
        <f t="shared" si="19"/>
        <v>46.41</v>
      </c>
      <c r="BD21" s="199">
        <v>32</v>
      </c>
      <c r="BE21" s="199">
        <v>0</v>
      </c>
      <c r="BF21" s="199">
        <v>0</v>
      </c>
      <c r="BG21" s="199">
        <v>0</v>
      </c>
      <c r="BH21" s="199">
        <v>14.41</v>
      </c>
      <c r="BI21" s="199">
        <v>0</v>
      </c>
      <c r="BJ21" s="8">
        <f t="shared" si="20"/>
        <v>46.41</v>
      </c>
      <c r="BL21" s="8">
        <f t="shared" si="21"/>
        <v>37.14</v>
      </c>
      <c r="BM21" s="8">
        <f t="shared" si="22"/>
        <v>37.14</v>
      </c>
      <c r="BN21" s="8">
        <f t="shared" si="23"/>
        <v>46.41</v>
      </c>
      <c r="BO21" s="8">
        <f t="shared" si="24"/>
        <v>46.41</v>
      </c>
      <c r="BP21" s="182">
        <f t="shared" si="25"/>
        <v>-9.269999999999996</v>
      </c>
      <c r="BQ21" s="182">
        <f t="shared" si="26"/>
        <v>-9.269999999999996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980</v>
      </c>
      <c r="G22" s="16">
        <f>'[3]11'!G24</f>
        <v>0</v>
      </c>
      <c r="H22" s="17">
        <f t="shared" si="27"/>
        <v>1300</v>
      </c>
      <c r="I22" s="15">
        <f>'[3]11'!J24</f>
        <v>320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150</v>
      </c>
      <c r="N22" s="16">
        <f>'[3]11'!O24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14.41</v>
      </c>
      <c r="AC22" s="8">
        <f t="shared" si="9"/>
        <v>0</v>
      </c>
      <c r="AD22" s="8">
        <f t="shared" si="10"/>
        <v>46.41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14.41</v>
      </c>
      <c r="AJ22" s="8">
        <f t="shared" si="16"/>
        <v>0</v>
      </c>
      <c r="AK22" s="8">
        <f t="shared" si="17"/>
        <v>46.41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121.18</v>
      </c>
      <c r="AQ22" s="8">
        <f t="shared" si="31"/>
        <v>0</v>
      </c>
      <c r="AR22" s="8">
        <f t="shared" si="18"/>
        <v>377.18</v>
      </c>
      <c r="AT22" s="8">
        <v>37.14</v>
      </c>
      <c r="AU22" s="8">
        <v>37.14</v>
      </c>
      <c r="AW22" s="199">
        <v>32</v>
      </c>
      <c r="AX22" s="199">
        <v>0</v>
      </c>
      <c r="AY22" s="199">
        <v>0</v>
      </c>
      <c r="AZ22" s="199">
        <v>0</v>
      </c>
      <c r="BA22" s="199">
        <v>14.41</v>
      </c>
      <c r="BB22" s="199">
        <v>0</v>
      </c>
      <c r="BC22" s="8">
        <f t="shared" si="19"/>
        <v>46.41</v>
      </c>
      <c r="BD22" s="199">
        <v>32</v>
      </c>
      <c r="BE22" s="199">
        <v>0</v>
      </c>
      <c r="BF22" s="199">
        <v>0</v>
      </c>
      <c r="BG22" s="199">
        <v>0</v>
      </c>
      <c r="BH22" s="199">
        <v>14.41</v>
      </c>
      <c r="BI22" s="199">
        <v>0</v>
      </c>
      <c r="BJ22" s="8">
        <f t="shared" si="20"/>
        <v>46.41</v>
      </c>
      <c r="BL22" s="8">
        <f t="shared" si="21"/>
        <v>37.14</v>
      </c>
      <c r="BM22" s="8">
        <f t="shared" si="22"/>
        <v>37.14</v>
      </c>
      <c r="BN22" s="8">
        <f t="shared" si="23"/>
        <v>46.41</v>
      </c>
      <c r="BO22" s="8">
        <f t="shared" si="24"/>
        <v>46.41</v>
      </c>
      <c r="BP22" s="182">
        <f t="shared" si="25"/>
        <v>-9.269999999999996</v>
      </c>
      <c r="BQ22" s="182">
        <f t="shared" si="26"/>
        <v>-9.269999999999996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980</v>
      </c>
      <c r="G23" s="16">
        <f>'[3]11'!G25</f>
        <v>0</v>
      </c>
      <c r="H23" s="17">
        <f t="shared" si="27"/>
        <v>1300</v>
      </c>
      <c r="I23" s="15">
        <f>'[3]11'!J25</f>
        <v>320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150</v>
      </c>
      <c r="N23" s="16">
        <f>'[3]11'!O25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14.41</v>
      </c>
      <c r="AC23" s="8">
        <f t="shared" si="9"/>
        <v>0</v>
      </c>
      <c r="AD23" s="8">
        <f t="shared" si="10"/>
        <v>46.41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14.41</v>
      </c>
      <c r="AJ23" s="8">
        <f t="shared" si="16"/>
        <v>0</v>
      </c>
      <c r="AK23" s="8">
        <f t="shared" si="17"/>
        <v>46.41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121.18</v>
      </c>
      <c r="AQ23" s="8">
        <f t="shared" si="31"/>
        <v>0</v>
      </c>
      <c r="AR23" s="8">
        <f t="shared" si="18"/>
        <v>377.18</v>
      </c>
      <c r="AT23" s="8">
        <v>37.14</v>
      </c>
      <c r="AU23" s="8">
        <v>37.14</v>
      </c>
      <c r="AW23" s="199">
        <v>32</v>
      </c>
      <c r="AX23" s="199">
        <v>0</v>
      </c>
      <c r="AY23" s="199">
        <v>0</v>
      </c>
      <c r="AZ23" s="199">
        <v>0</v>
      </c>
      <c r="BA23" s="199">
        <v>14.41</v>
      </c>
      <c r="BB23" s="199">
        <v>0</v>
      </c>
      <c r="BC23" s="8">
        <f t="shared" si="19"/>
        <v>46.41</v>
      </c>
      <c r="BD23" s="199">
        <v>32</v>
      </c>
      <c r="BE23" s="199">
        <v>0</v>
      </c>
      <c r="BF23" s="199">
        <v>0</v>
      </c>
      <c r="BG23" s="199">
        <v>0</v>
      </c>
      <c r="BH23" s="199">
        <v>14.41</v>
      </c>
      <c r="BI23" s="199">
        <v>0</v>
      </c>
      <c r="BJ23" s="8">
        <f t="shared" si="20"/>
        <v>46.41</v>
      </c>
      <c r="BL23" s="8">
        <f t="shared" si="21"/>
        <v>37.14</v>
      </c>
      <c r="BM23" s="8">
        <f t="shared" si="22"/>
        <v>37.14</v>
      </c>
      <c r="BN23" s="8">
        <f t="shared" si="23"/>
        <v>46.41</v>
      </c>
      <c r="BO23" s="8">
        <f t="shared" si="24"/>
        <v>46.41</v>
      </c>
      <c r="BP23" s="182">
        <f t="shared" si="25"/>
        <v>-9.269999999999996</v>
      </c>
      <c r="BQ23" s="182">
        <f t="shared" si="26"/>
        <v>-9.269999999999996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980</v>
      </c>
      <c r="G24" s="16">
        <f>'[3]11'!G26</f>
        <v>0</v>
      </c>
      <c r="H24" s="17">
        <f t="shared" si="27"/>
        <v>1300</v>
      </c>
      <c r="I24" s="15">
        <f>'[3]11'!J26</f>
        <v>320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150</v>
      </c>
      <c r="N24" s="16">
        <f>'[3]11'!O26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14.41</v>
      </c>
      <c r="AC24" s="8">
        <f t="shared" si="9"/>
        <v>0</v>
      </c>
      <c r="AD24" s="8">
        <f t="shared" si="10"/>
        <v>46.41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14.41</v>
      </c>
      <c r="AJ24" s="8">
        <f t="shared" si="16"/>
        <v>0</v>
      </c>
      <c r="AK24" s="8">
        <f t="shared" si="17"/>
        <v>46.41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121.18</v>
      </c>
      <c r="AQ24" s="8">
        <f t="shared" si="31"/>
        <v>0</v>
      </c>
      <c r="AR24" s="8">
        <f t="shared" si="18"/>
        <v>377.18</v>
      </c>
      <c r="AT24" s="8">
        <v>37.14</v>
      </c>
      <c r="AU24" s="8">
        <v>37.14</v>
      </c>
      <c r="AW24" s="199">
        <v>32</v>
      </c>
      <c r="AX24" s="199">
        <v>0</v>
      </c>
      <c r="AY24" s="199">
        <v>0</v>
      </c>
      <c r="AZ24" s="199">
        <v>0</v>
      </c>
      <c r="BA24" s="199">
        <v>14.41</v>
      </c>
      <c r="BB24" s="199">
        <v>0</v>
      </c>
      <c r="BC24" s="8">
        <f t="shared" si="19"/>
        <v>46.41</v>
      </c>
      <c r="BD24" s="199">
        <v>32</v>
      </c>
      <c r="BE24" s="199">
        <v>0</v>
      </c>
      <c r="BF24" s="199">
        <v>0</v>
      </c>
      <c r="BG24" s="199">
        <v>0</v>
      </c>
      <c r="BH24" s="199">
        <v>14.41</v>
      </c>
      <c r="BI24" s="199">
        <v>0</v>
      </c>
      <c r="BJ24" s="8">
        <f t="shared" si="20"/>
        <v>46.41</v>
      </c>
      <c r="BL24" s="8">
        <f t="shared" si="21"/>
        <v>37.14</v>
      </c>
      <c r="BM24" s="8">
        <f t="shared" si="22"/>
        <v>37.14</v>
      </c>
      <c r="BN24" s="8">
        <f t="shared" si="23"/>
        <v>46.41</v>
      </c>
      <c r="BO24" s="8">
        <f t="shared" si="24"/>
        <v>46.41</v>
      </c>
      <c r="BP24" s="182">
        <f t="shared" si="25"/>
        <v>-9.269999999999996</v>
      </c>
      <c r="BQ24" s="182">
        <f t="shared" si="26"/>
        <v>-9.269999999999996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980</v>
      </c>
      <c r="G25" s="16">
        <f>'[3]11'!G27</f>
        <v>0</v>
      </c>
      <c r="H25" s="17">
        <f t="shared" si="27"/>
        <v>1300</v>
      </c>
      <c r="I25" s="15">
        <f>'[3]11'!J27</f>
        <v>320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150</v>
      </c>
      <c r="N25" s="16">
        <f>'[3]11'!O27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14.41</v>
      </c>
      <c r="AC25" s="8">
        <f t="shared" si="9"/>
        <v>0</v>
      </c>
      <c r="AD25" s="8">
        <f t="shared" si="10"/>
        <v>46.41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14.41</v>
      </c>
      <c r="AJ25" s="8">
        <f t="shared" si="16"/>
        <v>0</v>
      </c>
      <c r="AK25" s="8">
        <f t="shared" si="17"/>
        <v>46.41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121.18</v>
      </c>
      <c r="AQ25" s="8">
        <f t="shared" si="31"/>
        <v>0</v>
      </c>
      <c r="AR25" s="8">
        <f t="shared" si="18"/>
        <v>377.18</v>
      </c>
      <c r="AT25" s="8">
        <v>37.14</v>
      </c>
      <c r="AU25" s="8">
        <v>37.14</v>
      </c>
      <c r="AW25" s="199">
        <v>32</v>
      </c>
      <c r="AX25" s="199">
        <v>0</v>
      </c>
      <c r="AY25" s="199">
        <v>0</v>
      </c>
      <c r="AZ25" s="199">
        <v>0</v>
      </c>
      <c r="BA25" s="199">
        <v>14.41</v>
      </c>
      <c r="BB25" s="199">
        <v>0</v>
      </c>
      <c r="BC25" s="8">
        <f t="shared" si="19"/>
        <v>46.41</v>
      </c>
      <c r="BD25" s="199">
        <v>32</v>
      </c>
      <c r="BE25" s="199">
        <v>0</v>
      </c>
      <c r="BF25" s="199">
        <v>0</v>
      </c>
      <c r="BG25" s="199">
        <v>0</v>
      </c>
      <c r="BH25" s="199">
        <v>14.41</v>
      </c>
      <c r="BI25" s="199">
        <v>0</v>
      </c>
      <c r="BJ25" s="8">
        <f t="shared" si="20"/>
        <v>46.41</v>
      </c>
      <c r="BL25" s="8">
        <f t="shared" si="21"/>
        <v>37.14</v>
      </c>
      <c r="BM25" s="8">
        <f t="shared" si="22"/>
        <v>37.14</v>
      </c>
      <c r="BN25" s="8">
        <f t="shared" si="23"/>
        <v>46.41</v>
      </c>
      <c r="BO25" s="8">
        <f t="shared" si="24"/>
        <v>46.41</v>
      </c>
      <c r="BP25" s="182">
        <f t="shared" si="25"/>
        <v>-9.269999999999996</v>
      </c>
      <c r="BQ25" s="182">
        <f t="shared" si="26"/>
        <v>-9.269999999999996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980</v>
      </c>
      <c r="G26" s="16">
        <f>'[3]11'!G28</f>
        <v>0</v>
      </c>
      <c r="H26" s="17">
        <f t="shared" si="27"/>
        <v>1300</v>
      </c>
      <c r="I26" s="15">
        <f>'[3]11'!J28</f>
        <v>320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150</v>
      </c>
      <c r="N26" s="16">
        <f>'[3]11'!O28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14.41</v>
      </c>
      <c r="AC26" s="8">
        <f t="shared" si="9"/>
        <v>0</v>
      </c>
      <c r="AD26" s="8">
        <f t="shared" si="10"/>
        <v>46.41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14.41</v>
      </c>
      <c r="AJ26" s="8">
        <f t="shared" si="16"/>
        <v>0</v>
      </c>
      <c r="AK26" s="8">
        <f t="shared" si="17"/>
        <v>46.41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121.18</v>
      </c>
      <c r="AQ26" s="8">
        <f t="shared" si="31"/>
        <v>0</v>
      </c>
      <c r="AR26" s="8">
        <f t="shared" si="18"/>
        <v>377.18</v>
      </c>
      <c r="AT26" s="8">
        <v>37.14</v>
      </c>
      <c r="AU26" s="8">
        <v>37.14</v>
      </c>
      <c r="AW26" s="199">
        <v>32</v>
      </c>
      <c r="AX26" s="199">
        <v>0</v>
      </c>
      <c r="AY26" s="199">
        <v>0</v>
      </c>
      <c r="AZ26" s="199">
        <v>0</v>
      </c>
      <c r="BA26" s="199">
        <v>14.41</v>
      </c>
      <c r="BB26" s="199">
        <v>0</v>
      </c>
      <c r="BC26" s="8">
        <f t="shared" si="19"/>
        <v>46.41</v>
      </c>
      <c r="BD26" s="199">
        <v>32</v>
      </c>
      <c r="BE26" s="199">
        <v>0</v>
      </c>
      <c r="BF26" s="199">
        <v>0</v>
      </c>
      <c r="BG26" s="199">
        <v>0</v>
      </c>
      <c r="BH26" s="199">
        <v>14.41</v>
      </c>
      <c r="BI26" s="199">
        <v>0</v>
      </c>
      <c r="BJ26" s="8">
        <f t="shared" si="20"/>
        <v>46.41</v>
      </c>
      <c r="BL26" s="8">
        <f t="shared" si="21"/>
        <v>37.14</v>
      </c>
      <c r="BM26" s="8">
        <f t="shared" si="22"/>
        <v>37.14</v>
      </c>
      <c r="BN26" s="8">
        <f t="shared" si="23"/>
        <v>46.41</v>
      </c>
      <c r="BO26" s="8">
        <f t="shared" si="24"/>
        <v>46.41</v>
      </c>
      <c r="BP26" s="182">
        <f t="shared" si="25"/>
        <v>-9.269999999999996</v>
      </c>
      <c r="BQ26" s="182">
        <f t="shared" si="26"/>
        <v>-9.269999999999996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980</v>
      </c>
      <c r="G27" s="16">
        <f>'[3]11'!G29</f>
        <v>0</v>
      </c>
      <c r="H27" s="17">
        <f t="shared" si="27"/>
        <v>1300</v>
      </c>
      <c r="I27" s="15">
        <f>'[3]11'!J29</f>
        <v>320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150</v>
      </c>
      <c r="N27" s="16">
        <f>'[3]11'!O29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14.41</v>
      </c>
      <c r="AC27" s="8">
        <f t="shared" si="9"/>
        <v>0</v>
      </c>
      <c r="AD27" s="8">
        <f t="shared" si="10"/>
        <v>46.41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14.41</v>
      </c>
      <c r="AJ27" s="8">
        <f t="shared" si="16"/>
        <v>0</v>
      </c>
      <c r="AK27" s="8">
        <f t="shared" si="17"/>
        <v>46.41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121.18</v>
      </c>
      <c r="AQ27" s="8">
        <f t="shared" si="31"/>
        <v>0</v>
      </c>
      <c r="AR27" s="8">
        <f t="shared" si="18"/>
        <v>377.18</v>
      </c>
      <c r="AT27" s="8">
        <v>46.41</v>
      </c>
      <c r="AU27" s="8">
        <v>46.41</v>
      </c>
      <c r="AW27" s="199">
        <v>32</v>
      </c>
      <c r="AX27" s="199">
        <v>0</v>
      </c>
      <c r="AY27" s="199">
        <v>0</v>
      </c>
      <c r="AZ27" s="199">
        <v>0</v>
      </c>
      <c r="BA27" s="199">
        <v>14.41</v>
      </c>
      <c r="BB27" s="199">
        <v>0</v>
      </c>
      <c r="BC27" s="8">
        <f t="shared" si="19"/>
        <v>46.41</v>
      </c>
      <c r="BD27" s="199">
        <v>32</v>
      </c>
      <c r="BE27" s="199">
        <v>0</v>
      </c>
      <c r="BF27" s="199">
        <v>0</v>
      </c>
      <c r="BG27" s="199">
        <v>0</v>
      </c>
      <c r="BH27" s="199">
        <v>14.41</v>
      </c>
      <c r="BI27" s="199">
        <v>0</v>
      </c>
      <c r="BJ27" s="8">
        <f t="shared" si="20"/>
        <v>46.41</v>
      </c>
      <c r="BL27" s="8">
        <f t="shared" si="21"/>
        <v>46.41</v>
      </c>
      <c r="BM27" s="8">
        <f t="shared" si="22"/>
        <v>46.41</v>
      </c>
      <c r="BN27" s="8">
        <f t="shared" si="23"/>
        <v>46.41</v>
      </c>
      <c r="BO27" s="8">
        <f t="shared" si="24"/>
        <v>46.41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980</v>
      </c>
      <c r="G28" s="16">
        <f>'[3]11'!G30</f>
        <v>0</v>
      </c>
      <c r="H28" s="17">
        <f t="shared" si="27"/>
        <v>1300</v>
      </c>
      <c r="I28" s="15">
        <f>'[3]11'!J30</f>
        <v>320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150</v>
      </c>
      <c r="N28" s="16">
        <f>'[3]11'!O30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14.41</v>
      </c>
      <c r="AC28" s="8">
        <f t="shared" si="9"/>
        <v>0</v>
      </c>
      <c r="AD28" s="8">
        <f t="shared" si="10"/>
        <v>46.41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14.41</v>
      </c>
      <c r="AJ28" s="8">
        <f t="shared" si="16"/>
        <v>0</v>
      </c>
      <c r="AK28" s="8">
        <f t="shared" si="17"/>
        <v>46.41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121.18</v>
      </c>
      <c r="AQ28" s="8">
        <f t="shared" si="31"/>
        <v>0</v>
      </c>
      <c r="AR28" s="8">
        <f t="shared" si="18"/>
        <v>377.18</v>
      </c>
      <c r="AT28" s="8">
        <v>46.41</v>
      </c>
      <c r="AU28" s="8">
        <v>46.41</v>
      </c>
      <c r="AW28" s="199">
        <v>32</v>
      </c>
      <c r="AX28" s="199">
        <v>0</v>
      </c>
      <c r="AY28" s="199">
        <v>0</v>
      </c>
      <c r="AZ28" s="199">
        <v>0</v>
      </c>
      <c r="BA28" s="199">
        <v>14.41</v>
      </c>
      <c r="BB28" s="199">
        <v>0</v>
      </c>
      <c r="BC28" s="8">
        <f t="shared" si="19"/>
        <v>46.41</v>
      </c>
      <c r="BD28" s="199">
        <v>32</v>
      </c>
      <c r="BE28" s="199">
        <v>0</v>
      </c>
      <c r="BF28" s="199">
        <v>0</v>
      </c>
      <c r="BG28" s="199">
        <v>0</v>
      </c>
      <c r="BH28" s="199">
        <v>14.41</v>
      </c>
      <c r="BI28" s="199">
        <v>0</v>
      </c>
      <c r="BJ28" s="8">
        <f t="shared" si="20"/>
        <v>46.41</v>
      </c>
      <c r="BL28" s="8">
        <f t="shared" si="21"/>
        <v>46.41</v>
      </c>
      <c r="BM28" s="8">
        <f t="shared" si="22"/>
        <v>46.41</v>
      </c>
      <c r="BN28" s="8">
        <f t="shared" si="23"/>
        <v>46.41</v>
      </c>
      <c r="BO28" s="8">
        <f t="shared" si="24"/>
        <v>46.41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980</v>
      </c>
      <c r="G29" s="16">
        <f>'[3]11'!G31</f>
        <v>0</v>
      </c>
      <c r="H29" s="17">
        <f t="shared" si="27"/>
        <v>1300</v>
      </c>
      <c r="I29" s="15">
        <f>'[3]11'!J31</f>
        <v>320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150</v>
      </c>
      <c r="N29" s="16">
        <f>'[3]11'!O31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14.41</v>
      </c>
      <c r="AC29" s="8">
        <f t="shared" si="9"/>
        <v>0</v>
      </c>
      <c r="AD29" s="8">
        <f t="shared" si="10"/>
        <v>46.41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14.41</v>
      </c>
      <c r="AJ29" s="8">
        <f t="shared" si="16"/>
        <v>0</v>
      </c>
      <c r="AK29" s="8">
        <f t="shared" si="17"/>
        <v>46.41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121.18</v>
      </c>
      <c r="AQ29" s="8">
        <f t="shared" si="31"/>
        <v>0</v>
      </c>
      <c r="AR29" s="8">
        <f t="shared" si="18"/>
        <v>377.18</v>
      </c>
      <c r="AT29" s="8">
        <v>46.41</v>
      </c>
      <c r="AU29" s="8">
        <v>46.41</v>
      </c>
      <c r="AW29" s="199">
        <v>32</v>
      </c>
      <c r="AX29" s="199">
        <v>0</v>
      </c>
      <c r="AY29" s="199">
        <v>0</v>
      </c>
      <c r="AZ29" s="199">
        <v>0</v>
      </c>
      <c r="BA29" s="199">
        <v>14.41</v>
      </c>
      <c r="BB29" s="199">
        <v>0</v>
      </c>
      <c r="BC29" s="8">
        <f t="shared" si="19"/>
        <v>46.41</v>
      </c>
      <c r="BD29" s="199">
        <v>32</v>
      </c>
      <c r="BE29" s="199">
        <v>0</v>
      </c>
      <c r="BF29" s="199">
        <v>0</v>
      </c>
      <c r="BG29" s="199">
        <v>0</v>
      </c>
      <c r="BH29" s="199">
        <v>14.41</v>
      </c>
      <c r="BI29" s="199">
        <v>0</v>
      </c>
      <c r="BJ29" s="8">
        <f t="shared" si="20"/>
        <v>46.41</v>
      </c>
      <c r="BL29" s="8">
        <f t="shared" si="21"/>
        <v>46.41</v>
      </c>
      <c r="BM29" s="8">
        <f t="shared" si="22"/>
        <v>46.41</v>
      </c>
      <c r="BN29" s="8">
        <f t="shared" si="23"/>
        <v>46.41</v>
      </c>
      <c r="BO29" s="8">
        <f t="shared" si="24"/>
        <v>46.41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980</v>
      </c>
      <c r="G30" s="16">
        <f>'[3]11'!G32</f>
        <v>0</v>
      </c>
      <c r="H30" s="17">
        <f t="shared" si="27"/>
        <v>1300</v>
      </c>
      <c r="I30" s="15">
        <f>'[3]11'!J32</f>
        <v>320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150</v>
      </c>
      <c r="N30" s="16">
        <f>'[3]11'!O32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14.41</v>
      </c>
      <c r="AC30" s="8">
        <f t="shared" si="9"/>
        <v>0</v>
      </c>
      <c r="AD30" s="8">
        <f t="shared" si="10"/>
        <v>46.41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14.41</v>
      </c>
      <c r="AJ30" s="8">
        <f t="shared" si="16"/>
        <v>0</v>
      </c>
      <c r="AK30" s="8">
        <f t="shared" si="17"/>
        <v>46.41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121.18</v>
      </c>
      <c r="AQ30" s="8">
        <f t="shared" si="31"/>
        <v>0</v>
      </c>
      <c r="AR30" s="8">
        <f t="shared" si="18"/>
        <v>377.18</v>
      </c>
      <c r="AT30" s="8">
        <v>46.41</v>
      </c>
      <c r="AU30" s="8">
        <v>46.41</v>
      </c>
      <c r="AW30" s="199">
        <v>32</v>
      </c>
      <c r="AX30" s="199">
        <v>0</v>
      </c>
      <c r="AY30" s="199">
        <v>0</v>
      </c>
      <c r="AZ30" s="199">
        <v>0</v>
      </c>
      <c r="BA30" s="199">
        <v>14.41</v>
      </c>
      <c r="BB30" s="199">
        <v>0</v>
      </c>
      <c r="BC30" s="8">
        <f t="shared" si="19"/>
        <v>46.41</v>
      </c>
      <c r="BD30" s="199">
        <v>32</v>
      </c>
      <c r="BE30" s="199">
        <v>0</v>
      </c>
      <c r="BF30" s="199">
        <v>0</v>
      </c>
      <c r="BG30" s="199">
        <v>0</v>
      </c>
      <c r="BH30" s="199">
        <v>14.41</v>
      </c>
      <c r="BI30" s="199">
        <v>0</v>
      </c>
      <c r="BJ30" s="8">
        <f t="shared" si="20"/>
        <v>46.41</v>
      </c>
      <c r="BL30" s="8">
        <f t="shared" si="21"/>
        <v>46.41</v>
      </c>
      <c r="BM30" s="8">
        <f t="shared" si="22"/>
        <v>46.41</v>
      </c>
      <c r="BN30" s="8">
        <f t="shared" si="23"/>
        <v>46.41</v>
      </c>
      <c r="BO30" s="8">
        <f t="shared" si="24"/>
        <v>46.41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980</v>
      </c>
      <c r="G31" s="16">
        <f>'[3]11'!G33</f>
        <v>0</v>
      </c>
      <c r="H31" s="17">
        <f t="shared" si="27"/>
        <v>1300</v>
      </c>
      <c r="I31" s="15">
        <f>'[3]11'!J33</f>
        <v>320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150</v>
      </c>
      <c r="N31" s="16">
        <f>'[3]11'!O33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14.43</v>
      </c>
      <c r="AC31" s="8">
        <f t="shared" si="9"/>
        <v>0</v>
      </c>
      <c r="AD31" s="8">
        <f t="shared" si="10"/>
        <v>46.43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14.43</v>
      </c>
      <c r="AJ31" s="8">
        <f t="shared" si="16"/>
        <v>0</v>
      </c>
      <c r="AK31" s="8">
        <f t="shared" si="17"/>
        <v>46.43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121.13999999999999</v>
      </c>
      <c r="AQ31" s="8">
        <f t="shared" si="31"/>
        <v>0</v>
      </c>
      <c r="AR31" s="8">
        <f t="shared" si="18"/>
        <v>377.14</v>
      </c>
      <c r="AT31" s="8">
        <v>46.43</v>
      </c>
      <c r="AU31" s="8">
        <v>46.43</v>
      </c>
      <c r="AW31" s="199">
        <v>32</v>
      </c>
      <c r="AX31" s="199">
        <v>0</v>
      </c>
      <c r="AY31" s="199">
        <v>0</v>
      </c>
      <c r="AZ31" s="199">
        <v>0</v>
      </c>
      <c r="BA31" s="199">
        <v>14.43</v>
      </c>
      <c r="BB31" s="199">
        <v>0</v>
      </c>
      <c r="BC31" s="8">
        <f t="shared" si="19"/>
        <v>46.43</v>
      </c>
      <c r="BD31" s="199">
        <v>32</v>
      </c>
      <c r="BE31" s="199">
        <v>0</v>
      </c>
      <c r="BF31" s="199">
        <v>0</v>
      </c>
      <c r="BG31" s="199">
        <v>0</v>
      </c>
      <c r="BH31" s="199">
        <v>14.43</v>
      </c>
      <c r="BI31" s="199">
        <v>0</v>
      </c>
      <c r="BJ31" s="8">
        <f t="shared" si="20"/>
        <v>46.43</v>
      </c>
      <c r="BL31" s="8">
        <f t="shared" si="21"/>
        <v>46.43</v>
      </c>
      <c r="BM31" s="8">
        <f t="shared" si="22"/>
        <v>46.43</v>
      </c>
      <c r="BN31" s="8">
        <f t="shared" si="23"/>
        <v>46.43</v>
      </c>
      <c r="BO31" s="8">
        <f t="shared" si="24"/>
        <v>46.43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980</v>
      </c>
      <c r="G32" s="16">
        <f>'[3]11'!G34</f>
        <v>0</v>
      </c>
      <c r="H32" s="17">
        <f t="shared" si="27"/>
        <v>1300</v>
      </c>
      <c r="I32" s="15">
        <f>'[3]11'!J34</f>
        <v>320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150</v>
      </c>
      <c r="N32" s="16">
        <f>'[3]11'!O34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14.43</v>
      </c>
      <c r="AC32" s="8">
        <f t="shared" si="9"/>
        <v>0</v>
      </c>
      <c r="AD32" s="8">
        <f t="shared" si="10"/>
        <v>46.43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14.43</v>
      </c>
      <c r="AJ32" s="8">
        <f t="shared" si="16"/>
        <v>0</v>
      </c>
      <c r="AK32" s="8">
        <f t="shared" si="17"/>
        <v>46.43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121.13999999999999</v>
      </c>
      <c r="AQ32" s="8">
        <f t="shared" si="31"/>
        <v>0</v>
      </c>
      <c r="AR32" s="8">
        <f t="shared" si="18"/>
        <v>377.14</v>
      </c>
      <c r="AT32" s="8">
        <v>46.43</v>
      </c>
      <c r="AU32" s="8">
        <v>46.43</v>
      </c>
      <c r="AW32" s="199">
        <v>32</v>
      </c>
      <c r="AX32" s="199">
        <v>0</v>
      </c>
      <c r="AY32" s="199">
        <v>0</v>
      </c>
      <c r="AZ32" s="199">
        <v>0</v>
      </c>
      <c r="BA32" s="199">
        <v>14.43</v>
      </c>
      <c r="BB32" s="199">
        <v>0</v>
      </c>
      <c r="BC32" s="8">
        <f t="shared" si="19"/>
        <v>46.43</v>
      </c>
      <c r="BD32" s="199">
        <v>32</v>
      </c>
      <c r="BE32" s="199">
        <v>0</v>
      </c>
      <c r="BF32" s="199">
        <v>0</v>
      </c>
      <c r="BG32" s="199">
        <v>0</v>
      </c>
      <c r="BH32" s="199">
        <v>14.43</v>
      </c>
      <c r="BI32" s="199">
        <v>0</v>
      </c>
      <c r="BJ32" s="8">
        <f t="shared" si="20"/>
        <v>46.43</v>
      </c>
      <c r="BL32" s="8">
        <f t="shared" si="21"/>
        <v>46.43</v>
      </c>
      <c r="BM32" s="8">
        <f t="shared" si="22"/>
        <v>46.43</v>
      </c>
      <c r="BN32" s="8">
        <f t="shared" si="23"/>
        <v>46.43</v>
      </c>
      <c r="BO32" s="8">
        <f t="shared" si="24"/>
        <v>46.43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980</v>
      </c>
      <c r="G33" s="16">
        <f>'[3]11'!G35</f>
        <v>0</v>
      </c>
      <c r="H33" s="17">
        <f t="shared" si="27"/>
        <v>1300</v>
      </c>
      <c r="I33" s="15">
        <f>'[3]11'!J35</f>
        <v>320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150</v>
      </c>
      <c r="N33" s="16">
        <f>'[3]11'!O35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14.43</v>
      </c>
      <c r="AC33" s="8">
        <f t="shared" si="9"/>
        <v>0</v>
      </c>
      <c r="AD33" s="8">
        <f t="shared" si="10"/>
        <v>46.43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14.43</v>
      </c>
      <c r="AJ33" s="8">
        <f t="shared" si="16"/>
        <v>0</v>
      </c>
      <c r="AK33" s="8">
        <f t="shared" si="17"/>
        <v>46.43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121.13999999999999</v>
      </c>
      <c r="AQ33" s="8">
        <f t="shared" si="31"/>
        <v>0</v>
      </c>
      <c r="AR33" s="8">
        <f t="shared" si="18"/>
        <v>377.14</v>
      </c>
      <c r="AT33" s="8">
        <v>46.43</v>
      </c>
      <c r="AU33" s="8">
        <v>46.43</v>
      </c>
      <c r="AW33" s="199">
        <v>32</v>
      </c>
      <c r="AX33" s="199">
        <v>0</v>
      </c>
      <c r="AY33" s="199">
        <v>0</v>
      </c>
      <c r="AZ33" s="199">
        <v>0</v>
      </c>
      <c r="BA33" s="199">
        <v>14.43</v>
      </c>
      <c r="BB33" s="199">
        <v>0</v>
      </c>
      <c r="BC33" s="8">
        <f t="shared" si="19"/>
        <v>46.43</v>
      </c>
      <c r="BD33" s="199">
        <v>32</v>
      </c>
      <c r="BE33" s="199">
        <v>0</v>
      </c>
      <c r="BF33" s="199">
        <v>0</v>
      </c>
      <c r="BG33" s="199">
        <v>0</v>
      </c>
      <c r="BH33" s="199">
        <v>14.43</v>
      </c>
      <c r="BI33" s="199">
        <v>0</v>
      </c>
      <c r="BJ33" s="8">
        <f t="shared" si="20"/>
        <v>46.43</v>
      </c>
      <c r="BL33" s="8">
        <f t="shared" si="21"/>
        <v>46.43</v>
      </c>
      <c r="BM33" s="8">
        <f t="shared" si="22"/>
        <v>46.43</v>
      </c>
      <c r="BN33" s="8">
        <f t="shared" si="23"/>
        <v>46.43</v>
      </c>
      <c r="BO33" s="8">
        <f t="shared" si="24"/>
        <v>46.43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980</v>
      </c>
      <c r="G34" s="16">
        <f>'[3]11'!G36</f>
        <v>0</v>
      </c>
      <c r="H34" s="17">
        <f t="shared" si="27"/>
        <v>1300</v>
      </c>
      <c r="I34" s="15">
        <f>'[3]11'!J36</f>
        <v>320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150</v>
      </c>
      <c r="N34" s="16">
        <f>'[3]11'!O36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14.43</v>
      </c>
      <c r="AC34" s="8">
        <f t="shared" si="9"/>
        <v>0</v>
      </c>
      <c r="AD34" s="8">
        <f t="shared" si="10"/>
        <v>46.43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14.43</v>
      </c>
      <c r="AJ34" s="8">
        <f t="shared" si="16"/>
        <v>0</v>
      </c>
      <c r="AK34" s="8">
        <f t="shared" si="17"/>
        <v>46.43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121.13999999999999</v>
      </c>
      <c r="AQ34" s="8">
        <f t="shared" si="31"/>
        <v>0</v>
      </c>
      <c r="AR34" s="8">
        <f t="shared" si="18"/>
        <v>377.14</v>
      </c>
      <c r="AT34" s="8">
        <v>46.43</v>
      </c>
      <c r="AU34" s="8">
        <v>46.43</v>
      </c>
      <c r="AW34" s="199">
        <v>32</v>
      </c>
      <c r="AX34" s="199">
        <v>0</v>
      </c>
      <c r="AY34" s="199">
        <v>0</v>
      </c>
      <c r="AZ34" s="199">
        <v>0</v>
      </c>
      <c r="BA34" s="199">
        <v>14.43</v>
      </c>
      <c r="BB34" s="199">
        <v>0</v>
      </c>
      <c r="BC34" s="8">
        <f t="shared" si="19"/>
        <v>46.43</v>
      </c>
      <c r="BD34" s="199">
        <v>32</v>
      </c>
      <c r="BE34" s="199">
        <v>0</v>
      </c>
      <c r="BF34" s="199">
        <v>0</v>
      </c>
      <c r="BG34" s="199">
        <v>0</v>
      </c>
      <c r="BH34" s="199">
        <v>14.43</v>
      </c>
      <c r="BI34" s="199">
        <v>0</v>
      </c>
      <c r="BJ34" s="8">
        <f t="shared" si="20"/>
        <v>46.43</v>
      </c>
      <c r="BL34" s="8">
        <f t="shared" si="21"/>
        <v>46.43</v>
      </c>
      <c r="BM34" s="8">
        <f t="shared" si="22"/>
        <v>46.43</v>
      </c>
      <c r="BN34" s="8">
        <f t="shared" si="23"/>
        <v>46.43</v>
      </c>
      <c r="BO34" s="8">
        <f t="shared" si="24"/>
        <v>46.43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980</v>
      </c>
      <c r="G35" s="16">
        <f>'[3]11'!G37</f>
        <v>0</v>
      </c>
      <c r="H35" s="17">
        <f t="shared" si="27"/>
        <v>1300</v>
      </c>
      <c r="I35" s="15">
        <f>'[3]11'!J37</f>
        <v>320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150</v>
      </c>
      <c r="N35" s="16">
        <f>'[3]11'!O37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14.43</v>
      </c>
      <c r="AC35" s="8">
        <f t="shared" si="9"/>
        <v>0</v>
      </c>
      <c r="AD35" s="8">
        <f t="shared" si="10"/>
        <v>46.43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14.43</v>
      </c>
      <c r="AJ35" s="8">
        <f t="shared" si="16"/>
        <v>0</v>
      </c>
      <c r="AK35" s="8">
        <f t="shared" si="17"/>
        <v>46.43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121.13999999999999</v>
      </c>
      <c r="AQ35" s="8">
        <f t="shared" si="31"/>
        <v>0</v>
      </c>
      <c r="AR35" s="8">
        <f t="shared" si="18"/>
        <v>377.14</v>
      </c>
      <c r="AT35" s="8">
        <v>46.43</v>
      </c>
      <c r="AU35" s="8">
        <v>46.43</v>
      </c>
      <c r="AW35" s="199">
        <v>32</v>
      </c>
      <c r="AX35" s="199">
        <v>0</v>
      </c>
      <c r="AY35" s="199">
        <v>0</v>
      </c>
      <c r="AZ35" s="199">
        <v>0</v>
      </c>
      <c r="BA35" s="199">
        <v>14.43</v>
      </c>
      <c r="BB35" s="199">
        <v>0</v>
      </c>
      <c r="BC35" s="8">
        <f t="shared" si="19"/>
        <v>46.43</v>
      </c>
      <c r="BD35" s="199">
        <v>32</v>
      </c>
      <c r="BE35" s="199">
        <v>0</v>
      </c>
      <c r="BF35" s="199">
        <v>0</v>
      </c>
      <c r="BG35" s="199">
        <v>0</v>
      </c>
      <c r="BH35" s="199">
        <v>14.43</v>
      </c>
      <c r="BI35" s="199">
        <v>0</v>
      </c>
      <c r="BJ35" s="8">
        <f t="shared" si="20"/>
        <v>46.43</v>
      </c>
      <c r="BL35" s="8">
        <f t="shared" si="21"/>
        <v>46.43</v>
      </c>
      <c r="BM35" s="8">
        <f t="shared" si="22"/>
        <v>46.43</v>
      </c>
      <c r="BN35" s="8">
        <f t="shared" si="23"/>
        <v>46.43</v>
      </c>
      <c r="BO35" s="8">
        <f t="shared" si="24"/>
        <v>46.43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980</v>
      </c>
      <c r="G36" s="16">
        <f>'[3]11'!G38</f>
        <v>0</v>
      </c>
      <c r="H36" s="17">
        <f t="shared" si="27"/>
        <v>1300</v>
      </c>
      <c r="I36" s="15">
        <f>'[3]11'!J38</f>
        <v>320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150</v>
      </c>
      <c r="N36" s="16">
        <f>'[3]11'!O38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14.43</v>
      </c>
      <c r="AC36" s="8">
        <f t="shared" si="9"/>
        <v>0</v>
      </c>
      <c r="AD36" s="8">
        <f t="shared" si="10"/>
        <v>46.43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14.43</v>
      </c>
      <c r="AJ36" s="8">
        <f t="shared" si="16"/>
        <v>0</v>
      </c>
      <c r="AK36" s="8">
        <f t="shared" si="17"/>
        <v>46.43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121.13999999999999</v>
      </c>
      <c r="AQ36" s="8">
        <f t="shared" si="31"/>
        <v>0</v>
      </c>
      <c r="AR36" s="8">
        <f t="shared" si="18"/>
        <v>377.14</v>
      </c>
      <c r="AT36" s="8">
        <v>46.43</v>
      </c>
      <c r="AU36" s="8">
        <v>46.43</v>
      </c>
      <c r="AW36" s="199">
        <v>32</v>
      </c>
      <c r="AX36" s="199">
        <v>0</v>
      </c>
      <c r="AY36" s="199">
        <v>0</v>
      </c>
      <c r="AZ36" s="199">
        <v>0</v>
      </c>
      <c r="BA36" s="199">
        <v>14.43</v>
      </c>
      <c r="BB36" s="199">
        <v>0</v>
      </c>
      <c r="BC36" s="8">
        <f t="shared" si="19"/>
        <v>46.43</v>
      </c>
      <c r="BD36" s="199">
        <v>32</v>
      </c>
      <c r="BE36" s="199">
        <v>0</v>
      </c>
      <c r="BF36" s="199">
        <v>0</v>
      </c>
      <c r="BG36" s="199">
        <v>0</v>
      </c>
      <c r="BH36" s="199">
        <v>14.43</v>
      </c>
      <c r="BI36" s="199">
        <v>0</v>
      </c>
      <c r="BJ36" s="8">
        <f t="shared" si="20"/>
        <v>46.43</v>
      </c>
      <c r="BL36" s="8">
        <f t="shared" si="21"/>
        <v>46.43</v>
      </c>
      <c r="BM36" s="8">
        <f t="shared" si="22"/>
        <v>46.43</v>
      </c>
      <c r="BN36" s="8">
        <f t="shared" si="23"/>
        <v>46.43</v>
      </c>
      <c r="BO36" s="8">
        <f t="shared" si="24"/>
        <v>46.43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980</v>
      </c>
      <c r="G37" s="16">
        <f>'[3]11'!G39</f>
        <v>0</v>
      </c>
      <c r="H37" s="17">
        <f t="shared" si="27"/>
        <v>1300</v>
      </c>
      <c r="I37" s="15">
        <f>'[3]11'!J39</f>
        <v>320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150</v>
      </c>
      <c r="N37" s="16">
        <f>'[3]11'!O39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14.43</v>
      </c>
      <c r="AC37" s="8">
        <f t="shared" si="9"/>
        <v>0</v>
      </c>
      <c r="AD37" s="8">
        <f t="shared" si="10"/>
        <v>46.43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14.43</v>
      </c>
      <c r="AJ37" s="8">
        <f t="shared" si="16"/>
        <v>0</v>
      </c>
      <c r="AK37" s="8">
        <f t="shared" si="17"/>
        <v>46.43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121.13999999999999</v>
      </c>
      <c r="AQ37" s="8">
        <f t="shared" si="31"/>
        <v>0</v>
      </c>
      <c r="AR37" s="8">
        <f t="shared" si="18"/>
        <v>377.14</v>
      </c>
      <c r="AT37" s="8">
        <v>46.43</v>
      </c>
      <c r="AU37" s="8">
        <v>46.43</v>
      </c>
      <c r="AW37" s="199">
        <v>32</v>
      </c>
      <c r="AX37" s="199">
        <v>0</v>
      </c>
      <c r="AY37" s="199">
        <v>0</v>
      </c>
      <c r="AZ37" s="199">
        <v>0</v>
      </c>
      <c r="BA37" s="199">
        <v>14.43</v>
      </c>
      <c r="BB37" s="199">
        <v>0</v>
      </c>
      <c r="BC37" s="8">
        <f t="shared" si="19"/>
        <v>46.43</v>
      </c>
      <c r="BD37" s="199">
        <v>32</v>
      </c>
      <c r="BE37" s="199">
        <v>0</v>
      </c>
      <c r="BF37" s="199">
        <v>0</v>
      </c>
      <c r="BG37" s="199">
        <v>0</v>
      </c>
      <c r="BH37" s="199">
        <v>14.43</v>
      </c>
      <c r="BI37" s="199">
        <v>0</v>
      </c>
      <c r="BJ37" s="8">
        <f t="shared" si="20"/>
        <v>46.43</v>
      </c>
      <c r="BL37" s="8">
        <f t="shared" si="21"/>
        <v>46.43</v>
      </c>
      <c r="BM37" s="8">
        <f t="shared" si="22"/>
        <v>46.43</v>
      </c>
      <c r="BN37" s="8">
        <f t="shared" si="23"/>
        <v>46.43</v>
      </c>
      <c r="BO37" s="8">
        <f t="shared" si="24"/>
        <v>46.43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980</v>
      </c>
      <c r="G38" s="16">
        <f>'[3]11'!G40</f>
        <v>0</v>
      </c>
      <c r="H38" s="17">
        <f t="shared" si="27"/>
        <v>1300</v>
      </c>
      <c r="I38" s="15">
        <f>'[3]11'!J40</f>
        <v>320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150</v>
      </c>
      <c r="N38" s="16">
        <f>'[3]11'!O40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14.43</v>
      </c>
      <c r="AC38" s="8">
        <f t="shared" si="9"/>
        <v>0</v>
      </c>
      <c r="AD38" s="8">
        <f t="shared" si="10"/>
        <v>46.43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14.43</v>
      </c>
      <c r="AJ38" s="8">
        <f t="shared" si="16"/>
        <v>0</v>
      </c>
      <c r="AK38" s="8">
        <f t="shared" si="17"/>
        <v>46.43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121.13999999999999</v>
      </c>
      <c r="AQ38" s="8">
        <f t="shared" si="31"/>
        <v>0</v>
      </c>
      <c r="AR38" s="8">
        <f t="shared" si="18"/>
        <v>377.14</v>
      </c>
      <c r="AT38" s="8">
        <v>46.43</v>
      </c>
      <c r="AU38" s="8">
        <v>46.43</v>
      </c>
      <c r="AW38" s="199">
        <v>32</v>
      </c>
      <c r="AX38" s="199">
        <v>0</v>
      </c>
      <c r="AY38" s="199">
        <v>0</v>
      </c>
      <c r="AZ38" s="199">
        <v>0</v>
      </c>
      <c r="BA38" s="199">
        <v>14.43</v>
      </c>
      <c r="BB38" s="199">
        <v>0</v>
      </c>
      <c r="BC38" s="8">
        <f t="shared" si="19"/>
        <v>46.43</v>
      </c>
      <c r="BD38" s="199">
        <v>32</v>
      </c>
      <c r="BE38" s="199">
        <v>0</v>
      </c>
      <c r="BF38" s="199">
        <v>0</v>
      </c>
      <c r="BG38" s="199">
        <v>0</v>
      </c>
      <c r="BH38" s="199">
        <v>14.43</v>
      </c>
      <c r="BI38" s="199">
        <v>0</v>
      </c>
      <c r="BJ38" s="8">
        <f t="shared" si="20"/>
        <v>46.43</v>
      </c>
      <c r="BL38" s="8">
        <f t="shared" si="21"/>
        <v>46.43</v>
      </c>
      <c r="BM38" s="8">
        <f t="shared" si="22"/>
        <v>46.43</v>
      </c>
      <c r="BN38" s="8">
        <f t="shared" si="23"/>
        <v>46.43</v>
      </c>
      <c r="BO38" s="8">
        <f t="shared" si="24"/>
        <v>46.43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980</v>
      </c>
      <c r="G39" s="16">
        <f>'[3]11'!G41</f>
        <v>0</v>
      </c>
      <c r="H39" s="17">
        <f t="shared" si="27"/>
        <v>1300</v>
      </c>
      <c r="I39" s="15">
        <f>'[3]11'!J41</f>
        <v>320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150</v>
      </c>
      <c r="N39" s="16">
        <f>'[3]11'!O41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14.43</v>
      </c>
      <c r="AC39" s="8">
        <f t="shared" si="9"/>
        <v>0</v>
      </c>
      <c r="AD39" s="8">
        <f t="shared" si="10"/>
        <v>46.43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14.43</v>
      </c>
      <c r="AJ39" s="8">
        <f t="shared" si="16"/>
        <v>0</v>
      </c>
      <c r="AK39" s="8">
        <f t="shared" si="17"/>
        <v>46.43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121.13999999999999</v>
      </c>
      <c r="AQ39" s="8">
        <f t="shared" si="31"/>
        <v>0</v>
      </c>
      <c r="AR39" s="8">
        <f t="shared" si="18"/>
        <v>377.14</v>
      </c>
      <c r="AT39" s="8">
        <v>37.71</v>
      </c>
      <c r="AU39" s="8">
        <v>37.71</v>
      </c>
      <c r="AW39" s="199">
        <v>32</v>
      </c>
      <c r="AX39" s="199">
        <v>0</v>
      </c>
      <c r="AY39" s="199">
        <v>0</v>
      </c>
      <c r="AZ39" s="199">
        <v>0</v>
      </c>
      <c r="BA39" s="199">
        <v>14.43</v>
      </c>
      <c r="BB39" s="199">
        <v>0</v>
      </c>
      <c r="BC39" s="8">
        <f t="shared" si="19"/>
        <v>46.43</v>
      </c>
      <c r="BD39" s="199">
        <v>32</v>
      </c>
      <c r="BE39" s="199">
        <v>0</v>
      </c>
      <c r="BF39" s="199">
        <v>0</v>
      </c>
      <c r="BG39" s="199">
        <v>0</v>
      </c>
      <c r="BH39" s="199">
        <v>14.43</v>
      </c>
      <c r="BI39" s="199">
        <v>0</v>
      </c>
      <c r="BJ39" s="8">
        <f t="shared" si="20"/>
        <v>46.43</v>
      </c>
      <c r="BL39" s="8">
        <f t="shared" si="21"/>
        <v>37.71</v>
      </c>
      <c r="BM39" s="8">
        <f t="shared" si="22"/>
        <v>37.71</v>
      </c>
      <c r="BN39" s="8">
        <f t="shared" si="23"/>
        <v>46.43</v>
      </c>
      <c r="BO39" s="8">
        <f t="shared" si="24"/>
        <v>46.43</v>
      </c>
      <c r="BP39" s="182">
        <f t="shared" si="25"/>
        <v>-8.7199999999999989</v>
      </c>
      <c r="BQ39" s="182">
        <f t="shared" si="26"/>
        <v>-8.7199999999999989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980</v>
      </c>
      <c r="G40" s="16">
        <f>'[3]11'!G42</f>
        <v>0</v>
      </c>
      <c r="H40" s="17">
        <f t="shared" si="27"/>
        <v>1300</v>
      </c>
      <c r="I40" s="15">
        <f>'[3]11'!J42</f>
        <v>320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150</v>
      </c>
      <c r="N40" s="16">
        <f>'[3]11'!O42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14.41</v>
      </c>
      <c r="AC40" s="8">
        <f t="shared" si="9"/>
        <v>0</v>
      </c>
      <c r="AD40" s="8">
        <f t="shared" si="10"/>
        <v>46.41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14.41</v>
      </c>
      <c r="AJ40" s="8">
        <f t="shared" si="16"/>
        <v>0</v>
      </c>
      <c r="AK40" s="8">
        <f t="shared" si="17"/>
        <v>46.41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121.18</v>
      </c>
      <c r="AQ40" s="8">
        <f t="shared" si="31"/>
        <v>0</v>
      </c>
      <c r="AR40" s="8">
        <f t="shared" si="18"/>
        <v>377.18</v>
      </c>
      <c r="AT40" s="8">
        <v>37.14</v>
      </c>
      <c r="AU40" s="8">
        <v>37.14</v>
      </c>
      <c r="AW40" s="199">
        <v>32</v>
      </c>
      <c r="AX40" s="199">
        <v>0</v>
      </c>
      <c r="AY40" s="199">
        <v>0</v>
      </c>
      <c r="AZ40" s="199">
        <v>0</v>
      </c>
      <c r="BA40" s="199">
        <v>14.41</v>
      </c>
      <c r="BB40" s="199">
        <v>0</v>
      </c>
      <c r="BC40" s="8">
        <f t="shared" si="19"/>
        <v>46.41</v>
      </c>
      <c r="BD40" s="199">
        <v>32</v>
      </c>
      <c r="BE40" s="199">
        <v>0</v>
      </c>
      <c r="BF40" s="199">
        <v>0</v>
      </c>
      <c r="BG40" s="199">
        <v>0</v>
      </c>
      <c r="BH40" s="199">
        <v>14.41</v>
      </c>
      <c r="BI40" s="199">
        <v>0</v>
      </c>
      <c r="BJ40" s="8">
        <f t="shared" si="20"/>
        <v>46.41</v>
      </c>
      <c r="BL40" s="8">
        <f t="shared" si="21"/>
        <v>37.14</v>
      </c>
      <c r="BM40" s="8">
        <f t="shared" si="22"/>
        <v>37.14</v>
      </c>
      <c r="BN40" s="8">
        <f t="shared" si="23"/>
        <v>46.41</v>
      </c>
      <c r="BO40" s="8">
        <f t="shared" si="24"/>
        <v>46.41</v>
      </c>
      <c r="BP40" s="182">
        <f t="shared" si="25"/>
        <v>-9.269999999999996</v>
      </c>
      <c r="BQ40" s="182">
        <f t="shared" si="26"/>
        <v>-9.269999999999996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980</v>
      </c>
      <c r="G41" s="16">
        <f>'[3]11'!G43</f>
        <v>0</v>
      </c>
      <c r="H41" s="17">
        <f t="shared" si="27"/>
        <v>1300</v>
      </c>
      <c r="I41" s="15">
        <f>'[3]11'!J43</f>
        <v>320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150</v>
      </c>
      <c r="N41" s="16">
        <f>'[3]11'!O43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14.41</v>
      </c>
      <c r="AC41" s="8">
        <f t="shared" si="9"/>
        <v>0</v>
      </c>
      <c r="AD41" s="8">
        <f t="shared" si="10"/>
        <v>46.41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14.41</v>
      </c>
      <c r="AJ41" s="8">
        <f t="shared" si="16"/>
        <v>0</v>
      </c>
      <c r="AK41" s="8">
        <f t="shared" si="17"/>
        <v>46.41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121.18</v>
      </c>
      <c r="AQ41" s="8">
        <f t="shared" si="31"/>
        <v>0</v>
      </c>
      <c r="AR41" s="8">
        <f t="shared" si="18"/>
        <v>377.18</v>
      </c>
      <c r="AT41" s="8">
        <v>46.41</v>
      </c>
      <c r="AU41" s="8">
        <v>46.41</v>
      </c>
      <c r="AW41" s="199">
        <v>32</v>
      </c>
      <c r="AX41" s="199">
        <v>0</v>
      </c>
      <c r="AY41" s="199">
        <v>0</v>
      </c>
      <c r="AZ41" s="199">
        <v>0</v>
      </c>
      <c r="BA41" s="199">
        <v>14.41</v>
      </c>
      <c r="BB41" s="199">
        <v>0</v>
      </c>
      <c r="BC41" s="8">
        <f t="shared" si="19"/>
        <v>46.41</v>
      </c>
      <c r="BD41" s="199">
        <v>32</v>
      </c>
      <c r="BE41" s="199">
        <v>0</v>
      </c>
      <c r="BF41" s="199">
        <v>0</v>
      </c>
      <c r="BG41" s="199">
        <v>0</v>
      </c>
      <c r="BH41" s="199">
        <v>14.41</v>
      </c>
      <c r="BI41" s="199">
        <v>0</v>
      </c>
      <c r="BJ41" s="8">
        <f t="shared" si="20"/>
        <v>46.41</v>
      </c>
      <c r="BL41" s="8">
        <f t="shared" si="21"/>
        <v>46.41</v>
      </c>
      <c r="BM41" s="8">
        <f t="shared" si="22"/>
        <v>46.41</v>
      </c>
      <c r="BN41" s="8">
        <f t="shared" si="23"/>
        <v>46.41</v>
      </c>
      <c r="BO41" s="8">
        <f t="shared" si="24"/>
        <v>46.41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980</v>
      </c>
      <c r="G42" s="16">
        <f>'[3]11'!G44</f>
        <v>0</v>
      </c>
      <c r="H42" s="17">
        <f t="shared" si="27"/>
        <v>1300</v>
      </c>
      <c r="I42" s="15">
        <f>'[3]11'!J44</f>
        <v>320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150</v>
      </c>
      <c r="N42" s="16">
        <f>'[3]11'!O44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14.41</v>
      </c>
      <c r="AC42" s="8">
        <f t="shared" si="9"/>
        <v>0</v>
      </c>
      <c r="AD42" s="8">
        <f t="shared" si="10"/>
        <v>46.41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14.41</v>
      </c>
      <c r="AJ42" s="8">
        <f t="shared" si="16"/>
        <v>0</v>
      </c>
      <c r="AK42" s="8">
        <f t="shared" si="17"/>
        <v>46.41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121.18</v>
      </c>
      <c r="AQ42" s="8">
        <f t="shared" si="31"/>
        <v>0</v>
      </c>
      <c r="AR42" s="8">
        <f t="shared" si="18"/>
        <v>377.18</v>
      </c>
      <c r="AT42" s="8">
        <v>46.41</v>
      </c>
      <c r="AU42" s="8">
        <v>46.41</v>
      </c>
      <c r="AW42" s="199">
        <v>32</v>
      </c>
      <c r="AX42" s="199">
        <v>0</v>
      </c>
      <c r="AY42" s="199">
        <v>0</v>
      </c>
      <c r="AZ42" s="199">
        <v>0</v>
      </c>
      <c r="BA42" s="199">
        <v>14.41</v>
      </c>
      <c r="BB42" s="199">
        <v>0</v>
      </c>
      <c r="BC42" s="8">
        <f t="shared" si="19"/>
        <v>46.41</v>
      </c>
      <c r="BD42" s="199">
        <v>32</v>
      </c>
      <c r="BE42" s="199">
        <v>0</v>
      </c>
      <c r="BF42" s="199">
        <v>0</v>
      </c>
      <c r="BG42" s="199">
        <v>0</v>
      </c>
      <c r="BH42" s="199">
        <v>14.41</v>
      </c>
      <c r="BI42" s="199">
        <v>0</v>
      </c>
      <c r="BJ42" s="8">
        <f t="shared" si="20"/>
        <v>46.41</v>
      </c>
      <c r="BL42" s="8">
        <f t="shared" si="21"/>
        <v>46.41</v>
      </c>
      <c r="BM42" s="8">
        <f t="shared" si="22"/>
        <v>46.41</v>
      </c>
      <c r="BN42" s="8">
        <f t="shared" si="23"/>
        <v>46.41</v>
      </c>
      <c r="BO42" s="8">
        <f t="shared" si="24"/>
        <v>46.41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980</v>
      </c>
      <c r="G43" s="16">
        <f>'[3]11'!G45</f>
        <v>0</v>
      </c>
      <c r="H43" s="17">
        <f t="shared" si="27"/>
        <v>1300</v>
      </c>
      <c r="I43" s="15">
        <f>'[3]11'!J45</f>
        <v>320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150</v>
      </c>
      <c r="N43" s="16">
        <f>'[3]11'!O45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14.41</v>
      </c>
      <c r="AC43" s="8">
        <f t="shared" si="9"/>
        <v>0</v>
      </c>
      <c r="AD43" s="8">
        <f t="shared" si="10"/>
        <v>46.41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14.41</v>
      </c>
      <c r="AJ43" s="8">
        <f t="shared" si="16"/>
        <v>0</v>
      </c>
      <c r="AK43" s="8">
        <f t="shared" si="17"/>
        <v>46.41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121.18</v>
      </c>
      <c r="AQ43" s="8">
        <f t="shared" si="31"/>
        <v>0</v>
      </c>
      <c r="AR43" s="8">
        <f t="shared" si="18"/>
        <v>377.18</v>
      </c>
      <c r="AT43" s="8">
        <v>46.41</v>
      </c>
      <c r="AU43" s="8">
        <v>46.41</v>
      </c>
      <c r="AW43" s="199">
        <v>32</v>
      </c>
      <c r="AX43" s="199">
        <v>0</v>
      </c>
      <c r="AY43" s="199">
        <v>0</v>
      </c>
      <c r="AZ43" s="199">
        <v>0</v>
      </c>
      <c r="BA43" s="199">
        <v>14.41</v>
      </c>
      <c r="BB43" s="199">
        <v>0</v>
      </c>
      <c r="BC43" s="8">
        <f t="shared" si="19"/>
        <v>46.41</v>
      </c>
      <c r="BD43" s="199">
        <v>32</v>
      </c>
      <c r="BE43" s="199">
        <v>0</v>
      </c>
      <c r="BF43" s="199">
        <v>0</v>
      </c>
      <c r="BG43" s="199">
        <v>0</v>
      </c>
      <c r="BH43" s="199">
        <v>14.41</v>
      </c>
      <c r="BI43" s="199">
        <v>0</v>
      </c>
      <c r="BJ43" s="8">
        <f t="shared" si="20"/>
        <v>46.41</v>
      </c>
      <c r="BL43" s="8">
        <f t="shared" si="21"/>
        <v>46.41</v>
      </c>
      <c r="BM43" s="8">
        <f t="shared" si="22"/>
        <v>46.41</v>
      </c>
      <c r="BN43" s="8">
        <f t="shared" si="23"/>
        <v>46.41</v>
      </c>
      <c r="BO43" s="8">
        <f t="shared" si="24"/>
        <v>46.41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980</v>
      </c>
      <c r="G44" s="16">
        <f>'[3]11'!G46</f>
        <v>0</v>
      </c>
      <c r="H44" s="17">
        <f t="shared" si="27"/>
        <v>1300</v>
      </c>
      <c r="I44" s="15">
        <f>'[3]11'!J46</f>
        <v>320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150</v>
      </c>
      <c r="N44" s="16">
        <f>'[3]11'!O46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14.41</v>
      </c>
      <c r="AC44" s="8">
        <f t="shared" si="9"/>
        <v>0</v>
      </c>
      <c r="AD44" s="8">
        <f t="shared" si="10"/>
        <v>46.41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14.41</v>
      </c>
      <c r="AJ44" s="8">
        <f t="shared" si="16"/>
        <v>0</v>
      </c>
      <c r="AK44" s="8">
        <f t="shared" si="17"/>
        <v>46.41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121.18</v>
      </c>
      <c r="AQ44" s="8">
        <f t="shared" si="31"/>
        <v>0</v>
      </c>
      <c r="AR44" s="8">
        <f t="shared" si="18"/>
        <v>377.18</v>
      </c>
      <c r="AT44" s="8">
        <v>46.41</v>
      </c>
      <c r="AU44" s="8">
        <v>46.41</v>
      </c>
      <c r="AW44" s="199">
        <v>32</v>
      </c>
      <c r="AX44" s="199">
        <v>0</v>
      </c>
      <c r="AY44" s="199">
        <v>0</v>
      </c>
      <c r="AZ44" s="199">
        <v>0</v>
      </c>
      <c r="BA44" s="199">
        <v>14.41</v>
      </c>
      <c r="BB44" s="199">
        <v>0</v>
      </c>
      <c r="BC44" s="8">
        <f t="shared" si="19"/>
        <v>46.41</v>
      </c>
      <c r="BD44" s="199">
        <v>32</v>
      </c>
      <c r="BE44" s="199">
        <v>0</v>
      </c>
      <c r="BF44" s="199">
        <v>0</v>
      </c>
      <c r="BG44" s="199">
        <v>0</v>
      </c>
      <c r="BH44" s="199">
        <v>14.41</v>
      </c>
      <c r="BI44" s="199">
        <v>0</v>
      </c>
      <c r="BJ44" s="8">
        <f t="shared" si="20"/>
        <v>46.41</v>
      </c>
      <c r="BL44" s="8">
        <f t="shared" si="21"/>
        <v>46.41</v>
      </c>
      <c r="BM44" s="8">
        <f t="shared" si="22"/>
        <v>46.41</v>
      </c>
      <c r="BN44" s="8">
        <f t="shared" si="23"/>
        <v>46.41</v>
      </c>
      <c r="BO44" s="8">
        <f t="shared" si="24"/>
        <v>46.41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980</v>
      </c>
      <c r="G45" s="16">
        <f>'[3]11'!G47</f>
        <v>0</v>
      </c>
      <c r="H45" s="17">
        <f t="shared" si="27"/>
        <v>1300</v>
      </c>
      <c r="I45" s="15">
        <f>'[3]11'!J47</f>
        <v>320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150</v>
      </c>
      <c r="N45" s="16">
        <f>'[3]11'!O47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14.41</v>
      </c>
      <c r="AC45" s="8">
        <f t="shared" si="9"/>
        <v>0</v>
      </c>
      <c r="AD45" s="8">
        <f t="shared" si="10"/>
        <v>46.41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14.41</v>
      </c>
      <c r="AJ45" s="8">
        <f t="shared" si="16"/>
        <v>0</v>
      </c>
      <c r="AK45" s="8">
        <f t="shared" si="17"/>
        <v>46.41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121.18</v>
      </c>
      <c r="AQ45" s="8">
        <f t="shared" si="31"/>
        <v>0</v>
      </c>
      <c r="AR45" s="8">
        <f t="shared" si="18"/>
        <v>377.18</v>
      </c>
      <c r="AT45" s="8">
        <v>46.41</v>
      </c>
      <c r="AU45" s="8">
        <v>46.41</v>
      </c>
      <c r="AW45" s="199">
        <v>32</v>
      </c>
      <c r="AX45" s="199">
        <v>0</v>
      </c>
      <c r="AY45" s="199">
        <v>0</v>
      </c>
      <c r="AZ45" s="199">
        <v>0</v>
      </c>
      <c r="BA45" s="199">
        <v>14.41</v>
      </c>
      <c r="BB45" s="199">
        <v>0</v>
      </c>
      <c r="BC45" s="8">
        <f t="shared" si="19"/>
        <v>46.41</v>
      </c>
      <c r="BD45" s="199">
        <v>32</v>
      </c>
      <c r="BE45" s="199">
        <v>0</v>
      </c>
      <c r="BF45" s="199">
        <v>0</v>
      </c>
      <c r="BG45" s="199">
        <v>0</v>
      </c>
      <c r="BH45" s="199">
        <v>14.41</v>
      </c>
      <c r="BI45" s="199">
        <v>0</v>
      </c>
      <c r="BJ45" s="8">
        <f t="shared" si="20"/>
        <v>46.41</v>
      </c>
      <c r="BL45" s="8">
        <f t="shared" si="21"/>
        <v>46.41</v>
      </c>
      <c r="BM45" s="8">
        <f t="shared" si="22"/>
        <v>46.41</v>
      </c>
      <c r="BN45" s="8">
        <f t="shared" si="23"/>
        <v>46.41</v>
      </c>
      <c r="BO45" s="8">
        <f t="shared" si="24"/>
        <v>46.41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980</v>
      </c>
      <c r="G46" s="16">
        <f>'[3]11'!G48</f>
        <v>0</v>
      </c>
      <c r="H46" s="17">
        <f t="shared" si="27"/>
        <v>1300</v>
      </c>
      <c r="I46" s="15">
        <f>'[3]11'!J48</f>
        <v>320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150</v>
      </c>
      <c r="N46" s="16">
        <f>'[3]11'!O48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14.41</v>
      </c>
      <c r="AC46" s="8">
        <f t="shared" si="9"/>
        <v>0</v>
      </c>
      <c r="AD46" s="8">
        <f t="shared" si="10"/>
        <v>46.41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14.41</v>
      </c>
      <c r="AJ46" s="8">
        <f t="shared" si="16"/>
        <v>0</v>
      </c>
      <c r="AK46" s="8">
        <f t="shared" si="17"/>
        <v>46.41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121.18</v>
      </c>
      <c r="AQ46" s="8">
        <f t="shared" si="31"/>
        <v>0</v>
      </c>
      <c r="AR46" s="8">
        <f t="shared" si="18"/>
        <v>377.18</v>
      </c>
      <c r="AT46" s="8">
        <v>46.41</v>
      </c>
      <c r="AU46" s="8">
        <v>46.41</v>
      </c>
      <c r="AW46" s="199">
        <v>32</v>
      </c>
      <c r="AX46" s="199">
        <v>0</v>
      </c>
      <c r="AY46" s="199">
        <v>0</v>
      </c>
      <c r="AZ46" s="199">
        <v>0</v>
      </c>
      <c r="BA46" s="199">
        <v>14.41</v>
      </c>
      <c r="BB46" s="199">
        <v>0</v>
      </c>
      <c r="BC46" s="8">
        <f t="shared" si="19"/>
        <v>46.41</v>
      </c>
      <c r="BD46" s="199">
        <v>32</v>
      </c>
      <c r="BE46" s="199">
        <v>0</v>
      </c>
      <c r="BF46" s="199">
        <v>0</v>
      </c>
      <c r="BG46" s="199">
        <v>0</v>
      </c>
      <c r="BH46" s="199">
        <v>14.41</v>
      </c>
      <c r="BI46" s="199">
        <v>0</v>
      </c>
      <c r="BJ46" s="8">
        <f t="shared" si="20"/>
        <v>46.41</v>
      </c>
      <c r="BL46" s="8">
        <f t="shared" si="21"/>
        <v>46.41</v>
      </c>
      <c r="BM46" s="8">
        <f t="shared" si="22"/>
        <v>46.41</v>
      </c>
      <c r="BN46" s="8">
        <f t="shared" si="23"/>
        <v>46.41</v>
      </c>
      <c r="BO46" s="8">
        <f t="shared" si="24"/>
        <v>46.41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980</v>
      </c>
      <c r="G47" s="16">
        <f>'[3]11'!G49</f>
        <v>0</v>
      </c>
      <c r="H47" s="17">
        <f t="shared" si="27"/>
        <v>1300</v>
      </c>
      <c r="I47" s="15">
        <f>'[3]11'!J49</f>
        <v>320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150</v>
      </c>
      <c r="N47" s="16">
        <f>'[3]11'!O49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14.41</v>
      </c>
      <c r="AC47" s="8">
        <f t="shared" si="9"/>
        <v>0</v>
      </c>
      <c r="AD47" s="8">
        <f t="shared" si="10"/>
        <v>46.41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14.41</v>
      </c>
      <c r="AJ47" s="8">
        <f t="shared" si="16"/>
        <v>0</v>
      </c>
      <c r="AK47" s="8">
        <f t="shared" si="17"/>
        <v>46.41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121.18</v>
      </c>
      <c r="AQ47" s="8">
        <f t="shared" si="31"/>
        <v>0</v>
      </c>
      <c r="AR47" s="8">
        <f t="shared" si="18"/>
        <v>377.18</v>
      </c>
      <c r="AT47" s="8">
        <v>46.41</v>
      </c>
      <c r="AU47" s="8">
        <v>46.41</v>
      </c>
      <c r="AW47" s="199">
        <v>32</v>
      </c>
      <c r="AX47" s="199">
        <v>0</v>
      </c>
      <c r="AY47" s="199">
        <v>0</v>
      </c>
      <c r="AZ47" s="199">
        <v>0</v>
      </c>
      <c r="BA47" s="199">
        <v>14.41</v>
      </c>
      <c r="BB47" s="199">
        <v>0</v>
      </c>
      <c r="BC47" s="8">
        <f t="shared" si="19"/>
        <v>46.41</v>
      </c>
      <c r="BD47" s="199">
        <v>32</v>
      </c>
      <c r="BE47" s="199">
        <v>0</v>
      </c>
      <c r="BF47" s="199">
        <v>0</v>
      </c>
      <c r="BG47" s="199">
        <v>0</v>
      </c>
      <c r="BH47" s="199">
        <v>14.41</v>
      </c>
      <c r="BI47" s="199">
        <v>0</v>
      </c>
      <c r="BJ47" s="8">
        <f t="shared" si="20"/>
        <v>46.41</v>
      </c>
      <c r="BL47" s="8">
        <f t="shared" si="21"/>
        <v>46.41</v>
      </c>
      <c r="BM47" s="8">
        <f t="shared" si="22"/>
        <v>46.41</v>
      </c>
      <c r="BN47" s="8">
        <f t="shared" si="23"/>
        <v>46.41</v>
      </c>
      <c r="BO47" s="8">
        <f t="shared" si="24"/>
        <v>46.41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980</v>
      </c>
      <c r="G48" s="16">
        <f>'[3]11'!G50</f>
        <v>0</v>
      </c>
      <c r="H48" s="17">
        <f t="shared" si="27"/>
        <v>1300</v>
      </c>
      <c r="I48" s="15">
        <f>'[3]11'!J50</f>
        <v>320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150</v>
      </c>
      <c r="N48" s="16">
        <f>'[3]11'!O50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14.41</v>
      </c>
      <c r="AC48" s="8">
        <f t="shared" si="9"/>
        <v>0</v>
      </c>
      <c r="AD48" s="8">
        <f t="shared" si="10"/>
        <v>46.41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14.41</v>
      </c>
      <c r="AJ48" s="8">
        <f t="shared" si="16"/>
        <v>0</v>
      </c>
      <c r="AK48" s="8">
        <f t="shared" si="17"/>
        <v>46.41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121.18</v>
      </c>
      <c r="AQ48" s="8">
        <f t="shared" si="31"/>
        <v>0</v>
      </c>
      <c r="AR48" s="8">
        <f t="shared" si="18"/>
        <v>377.18</v>
      </c>
      <c r="AT48" s="8">
        <v>46.41</v>
      </c>
      <c r="AU48" s="8">
        <v>46.41</v>
      </c>
      <c r="AW48" s="199">
        <v>32</v>
      </c>
      <c r="AX48" s="199">
        <v>0</v>
      </c>
      <c r="AY48" s="199">
        <v>0</v>
      </c>
      <c r="AZ48" s="199">
        <v>0</v>
      </c>
      <c r="BA48" s="199">
        <v>14.41</v>
      </c>
      <c r="BB48" s="199">
        <v>0</v>
      </c>
      <c r="BC48" s="8">
        <f t="shared" si="19"/>
        <v>46.41</v>
      </c>
      <c r="BD48" s="199">
        <v>32</v>
      </c>
      <c r="BE48" s="199">
        <v>0</v>
      </c>
      <c r="BF48" s="199">
        <v>0</v>
      </c>
      <c r="BG48" s="199">
        <v>0</v>
      </c>
      <c r="BH48" s="199">
        <v>14.41</v>
      </c>
      <c r="BI48" s="199">
        <v>0</v>
      </c>
      <c r="BJ48" s="8">
        <f t="shared" si="20"/>
        <v>46.41</v>
      </c>
      <c r="BL48" s="8">
        <f t="shared" si="21"/>
        <v>46.41</v>
      </c>
      <c r="BM48" s="8">
        <f t="shared" si="22"/>
        <v>46.41</v>
      </c>
      <c r="BN48" s="8">
        <f t="shared" si="23"/>
        <v>46.41</v>
      </c>
      <c r="BO48" s="8">
        <f t="shared" si="24"/>
        <v>46.41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980</v>
      </c>
      <c r="G49" s="16">
        <f>'[3]11'!G51</f>
        <v>0</v>
      </c>
      <c r="H49" s="17">
        <f t="shared" si="27"/>
        <v>1300</v>
      </c>
      <c r="I49" s="15">
        <f>'[3]11'!J51</f>
        <v>320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150</v>
      </c>
      <c r="N49" s="16">
        <f>'[3]11'!O51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14.41</v>
      </c>
      <c r="AC49" s="8">
        <f t="shared" si="9"/>
        <v>0</v>
      </c>
      <c r="AD49" s="8">
        <f t="shared" si="10"/>
        <v>46.41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14.41</v>
      </c>
      <c r="AJ49" s="8">
        <f t="shared" si="16"/>
        <v>0</v>
      </c>
      <c r="AK49" s="8">
        <f t="shared" si="17"/>
        <v>46.41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121.18</v>
      </c>
      <c r="AQ49" s="8">
        <f t="shared" si="31"/>
        <v>0</v>
      </c>
      <c r="AR49" s="8">
        <f t="shared" si="18"/>
        <v>377.18</v>
      </c>
      <c r="AT49" s="8">
        <v>46.41</v>
      </c>
      <c r="AU49" s="8">
        <v>46.41</v>
      </c>
      <c r="AW49" s="199">
        <v>32</v>
      </c>
      <c r="AX49" s="199">
        <v>0</v>
      </c>
      <c r="AY49" s="199">
        <v>0</v>
      </c>
      <c r="AZ49" s="199">
        <v>0</v>
      </c>
      <c r="BA49" s="199">
        <v>14.41</v>
      </c>
      <c r="BB49" s="199">
        <v>0</v>
      </c>
      <c r="BC49" s="8">
        <f t="shared" si="19"/>
        <v>46.41</v>
      </c>
      <c r="BD49" s="199">
        <v>32</v>
      </c>
      <c r="BE49" s="199">
        <v>0</v>
      </c>
      <c r="BF49" s="199">
        <v>0</v>
      </c>
      <c r="BG49" s="199">
        <v>0</v>
      </c>
      <c r="BH49" s="199">
        <v>14.41</v>
      </c>
      <c r="BI49" s="199">
        <v>0</v>
      </c>
      <c r="BJ49" s="8">
        <f t="shared" si="20"/>
        <v>46.41</v>
      </c>
      <c r="BL49" s="8">
        <f t="shared" si="21"/>
        <v>46.41</v>
      </c>
      <c r="BM49" s="8">
        <f t="shared" si="22"/>
        <v>46.41</v>
      </c>
      <c r="BN49" s="8">
        <f t="shared" si="23"/>
        <v>46.41</v>
      </c>
      <c r="BO49" s="8">
        <f t="shared" si="24"/>
        <v>46.41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980</v>
      </c>
      <c r="G50" s="16">
        <f>'[3]11'!G52</f>
        <v>0</v>
      </c>
      <c r="H50" s="17">
        <f t="shared" si="27"/>
        <v>1300</v>
      </c>
      <c r="I50" s="15">
        <f>'[3]11'!J52</f>
        <v>320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150</v>
      </c>
      <c r="N50" s="16">
        <f>'[3]11'!O52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14.41</v>
      </c>
      <c r="AC50" s="8">
        <f t="shared" si="9"/>
        <v>0</v>
      </c>
      <c r="AD50" s="8">
        <f t="shared" si="10"/>
        <v>46.41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14.41</v>
      </c>
      <c r="AJ50" s="8">
        <f t="shared" si="16"/>
        <v>0</v>
      </c>
      <c r="AK50" s="8">
        <f t="shared" si="17"/>
        <v>46.41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121.18</v>
      </c>
      <c r="AQ50" s="8">
        <f t="shared" si="31"/>
        <v>0</v>
      </c>
      <c r="AR50" s="8">
        <f t="shared" si="18"/>
        <v>377.18</v>
      </c>
      <c r="AT50" s="8">
        <v>46.41</v>
      </c>
      <c r="AU50" s="8">
        <v>46.41</v>
      </c>
      <c r="AW50" s="199">
        <v>32</v>
      </c>
      <c r="AX50" s="199">
        <v>0</v>
      </c>
      <c r="AY50" s="199">
        <v>0</v>
      </c>
      <c r="AZ50" s="199">
        <v>0</v>
      </c>
      <c r="BA50" s="199">
        <v>14.41</v>
      </c>
      <c r="BB50" s="199">
        <v>0</v>
      </c>
      <c r="BC50" s="8">
        <f t="shared" si="19"/>
        <v>46.41</v>
      </c>
      <c r="BD50" s="199">
        <v>32</v>
      </c>
      <c r="BE50" s="199">
        <v>0</v>
      </c>
      <c r="BF50" s="199">
        <v>0</v>
      </c>
      <c r="BG50" s="199">
        <v>0</v>
      </c>
      <c r="BH50" s="199">
        <v>14.41</v>
      </c>
      <c r="BI50" s="199">
        <v>0</v>
      </c>
      <c r="BJ50" s="8">
        <f t="shared" si="20"/>
        <v>46.41</v>
      </c>
      <c r="BL50" s="8">
        <f t="shared" si="21"/>
        <v>46.41</v>
      </c>
      <c r="BM50" s="8">
        <f t="shared" si="22"/>
        <v>46.41</v>
      </c>
      <c r="BN50" s="8">
        <f t="shared" si="23"/>
        <v>46.41</v>
      </c>
      <c r="BO50" s="8">
        <f t="shared" si="24"/>
        <v>46.41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940</v>
      </c>
      <c r="G51" s="16">
        <f>'[3]11'!G53</f>
        <v>0</v>
      </c>
      <c r="H51" s="17">
        <f t="shared" si="27"/>
        <v>1260</v>
      </c>
      <c r="I51" s="15">
        <f>'[3]11'!J53</f>
        <v>320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150</v>
      </c>
      <c r="N51" s="16">
        <f>'[3]11'!O53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14.41</v>
      </c>
      <c r="AC51" s="8">
        <f t="shared" si="9"/>
        <v>0</v>
      </c>
      <c r="AD51" s="8">
        <f t="shared" si="10"/>
        <v>46.41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14.41</v>
      </c>
      <c r="AJ51" s="8">
        <f t="shared" si="16"/>
        <v>0</v>
      </c>
      <c r="AK51" s="8">
        <f t="shared" si="17"/>
        <v>46.41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121.18</v>
      </c>
      <c r="AQ51" s="8">
        <f t="shared" si="31"/>
        <v>0</v>
      </c>
      <c r="AR51" s="8">
        <f t="shared" si="18"/>
        <v>377.18</v>
      </c>
      <c r="AT51" s="8">
        <v>46.41</v>
      </c>
      <c r="AU51" s="8">
        <v>46.41</v>
      </c>
      <c r="AW51" s="199">
        <v>32</v>
      </c>
      <c r="AX51" s="199">
        <v>0</v>
      </c>
      <c r="AY51" s="199">
        <v>0</v>
      </c>
      <c r="AZ51" s="199">
        <v>0</v>
      </c>
      <c r="BA51" s="199">
        <v>14.41</v>
      </c>
      <c r="BB51" s="199">
        <v>0</v>
      </c>
      <c r="BC51" s="8">
        <f t="shared" si="19"/>
        <v>46.41</v>
      </c>
      <c r="BD51" s="199">
        <v>32</v>
      </c>
      <c r="BE51" s="199">
        <v>0</v>
      </c>
      <c r="BF51" s="199">
        <v>0</v>
      </c>
      <c r="BG51" s="199">
        <v>0</v>
      </c>
      <c r="BH51" s="199">
        <v>14.41</v>
      </c>
      <c r="BI51" s="199">
        <v>0</v>
      </c>
      <c r="BJ51" s="8">
        <f t="shared" si="20"/>
        <v>46.41</v>
      </c>
      <c r="BL51" s="8">
        <f t="shared" si="21"/>
        <v>46.41</v>
      </c>
      <c r="BM51" s="8">
        <f t="shared" si="22"/>
        <v>46.41</v>
      </c>
      <c r="BN51" s="8">
        <f t="shared" si="23"/>
        <v>46.41</v>
      </c>
      <c r="BO51" s="8">
        <f t="shared" si="24"/>
        <v>46.41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940</v>
      </c>
      <c r="G52" s="16">
        <f>'[3]11'!G54</f>
        <v>0</v>
      </c>
      <c r="H52" s="17">
        <f t="shared" si="27"/>
        <v>1260</v>
      </c>
      <c r="I52" s="15">
        <f>'[3]11'!J54</f>
        <v>320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150</v>
      </c>
      <c r="N52" s="16">
        <f>'[3]11'!O54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14.41</v>
      </c>
      <c r="AC52" s="8">
        <f t="shared" si="9"/>
        <v>0</v>
      </c>
      <c r="AD52" s="8">
        <f t="shared" si="10"/>
        <v>46.41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14.41</v>
      </c>
      <c r="AJ52" s="8">
        <f t="shared" si="16"/>
        <v>0</v>
      </c>
      <c r="AK52" s="8">
        <f t="shared" si="17"/>
        <v>46.41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121.18</v>
      </c>
      <c r="AQ52" s="8">
        <f t="shared" si="31"/>
        <v>0</v>
      </c>
      <c r="AR52" s="8">
        <f t="shared" si="18"/>
        <v>377.18</v>
      </c>
      <c r="AT52" s="8">
        <v>46.41</v>
      </c>
      <c r="AU52" s="8">
        <v>46.41</v>
      </c>
      <c r="AW52" s="199">
        <v>32</v>
      </c>
      <c r="AX52" s="199">
        <v>0</v>
      </c>
      <c r="AY52" s="199">
        <v>0</v>
      </c>
      <c r="AZ52" s="199">
        <v>0</v>
      </c>
      <c r="BA52" s="199">
        <v>14.41</v>
      </c>
      <c r="BB52" s="199">
        <v>0</v>
      </c>
      <c r="BC52" s="8">
        <f t="shared" si="19"/>
        <v>46.41</v>
      </c>
      <c r="BD52" s="199">
        <v>32</v>
      </c>
      <c r="BE52" s="199">
        <v>0</v>
      </c>
      <c r="BF52" s="199">
        <v>0</v>
      </c>
      <c r="BG52" s="199">
        <v>0</v>
      </c>
      <c r="BH52" s="199">
        <v>14.41</v>
      </c>
      <c r="BI52" s="199">
        <v>0</v>
      </c>
      <c r="BJ52" s="8">
        <f t="shared" si="20"/>
        <v>46.41</v>
      </c>
      <c r="BL52" s="8">
        <f t="shared" si="21"/>
        <v>46.41</v>
      </c>
      <c r="BM52" s="8">
        <f t="shared" si="22"/>
        <v>46.41</v>
      </c>
      <c r="BN52" s="8">
        <f t="shared" si="23"/>
        <v>46.41</v>
      </c>
      <c r="BO52" s="8">
        <f t="shared" si="24"/>
        <v>46.41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940</v>
      </c>
      <c r="G53" s="16">
        <f>'[3]11'!G55</f>
        <v>0</v>
      </c>
      <c r="H53" s="17">
        <f t="shared" si="27"/>
        <v>1260</v>
      </c>
      <c r="I53" s="15">
        <f>'[3]11'!J55</f>
        <v>320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150</v>
      </c>
      <c r="N53" s="16">
        <f>'[3]11'!O55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14.41</v>
      </c>
      <c r="AC53" s="8">
        <f t="shared" si="9"/>
        <v>0</v>
      </c>
      <c r="AD53" s="8">
        <f t="shared" si="10"/>
        <v>46.41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14.41</v>
      </c>
      <c r="AJ53" s="8">
        <f t="shared" si="16"/>
        <v>0</v>
      </c>
      <c r="AK53" s="8">
        <f t="shared" si="17"/>
        <v>46.41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121.18</v>
      </c>
      <c r="AQ53" s="8">
        <f t="shared" si="31"/>
        <v>0</v>
      </c>
      <c r="AR53" s="8">
        <f t="shared" si="18"/>
        <v>377.18</v>
      </c>
      <c r="AT53" s="8">
        <v>46.41</v>
      </c>
      <c r="AU53" s="8">
        <v>46.41</v>
      </c>
      <c r="AW53" s="199">
        <v>32</v>
      </c>
      <c r="AX53" s="199">
        <v>0</v>
      </c>
      <c r="AY53" s="199">
        <v>0</v>
      </c>
      <c r="AZ53" s="199">
        <v>0</v>
      </c>
      <c r="BA53" s="199">
        <v>14.41</v>
      </c>
      <c r="BB53" s="199">
        <v>0</v>
      </c>
      <c r="BC53" s="8">
        <f t="shared" si="19"/>
        <v>46.41</v>
      </c>
      <c r="BD53" s="199">
        <v>32</v>
      </c>
      <c r="BE53" s="199">
        <v>0</v>
      </c>
      <c r="BF53" s="199">
        <v>0</v>
      </c>
      <c r="BG53" s="199">
        <v>0</v>
      </c>
      <c r="BH53" s="199">
        <v>14.41</v>
      </c>
      <c r="BI53" s="199">
        <v>0</v>
      </c>
      <c r="BJ53" s="8">
        <f t="shared" si="20"/>
        <v>46.41</v>
      </c>
      <c r="BL53" s="8">
        <f t="shared" si="21"/>
        <v>46.41</v>
      </c>
      <c r="BM53" s="8">
        <f t="shared" si="22"/>
        <v>46.41</v>
      </c>
      <c r="BN53" s="8">
        <f t="shared" si="23"/>
        <v>46.41</v>
      </c>
      <c r="BO53" s="8">
        <f t="shared" si="24"/>
        <v>46.41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940</v>
      </c>
      <c r="G54" s="16">
        <f>'[3]11'!G56</f>
        <v>0</v>
      </c>
      <c r="H54" s="17">
        <f t="shared" si="27"/>
        <v>1260</v>
      </c>
      <c r="I54" s="15">
        <f>'[3]11'!J56</f>
        <v>320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150</v>
      </c>
      <c r="N54" s="16">
        <f>'[3]11'!O56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14.41</v>
      </c>
      <c r="AC54" s="8">
        <f t="shared" si="9"/>
        <v>0</v>
      </c>
      <c r="AD54" s="8">
        <f t="shared" si="10"/>
        <v>46.41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14.41</v>
      </c>
      <c r="AJ54" s="8">
        <f t="shared" si="16"/>
        <v>0</v>
      </c>
      <c r="AK54" s="8">
        <f t="shared" si="17"/>
        <v>46.41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121.18</v>
      </c>
      <c r="AQ54" s="8">
        <f t="shared" si="31"/>
        <v>0</v>
      </c>
      <c r="AR54" s="8">
        <f t="shared" si="18"/>
        <v>377.18</v>
      </c>
      <c r="AT54" s="8">
        <v>46.41</v>
      </c>
      <c r="AU54" s="8">
        <v>46.41</v>
      </c>
      <c r="AW54" s="199">
        <v>32</v>
      </c>
      <c r="AX54" s="199">
        <v>0</v>
      </c>
      <c r="AY54" s="199">
        <v>0</v>
      </c>
      <c r="AZ54" s="199">
        <v>0</v>
      </c>
      <c r="BA54" s="199">
        <v>14.41</v>
      </c>
      <c r="BB54" s="199">
        <v>0</v>
      </c>
      <c r="BC54" s="8">
        <f t="shared" si="19"/>
        <v>46.41</v>
      </c>
      <c r="BD54" s="199">
        <v>32</v>
      </c>
      <c r="BE54" s="199">
        <v>0</v>
      </c>
      <c r="BF54" s="199">
        <v>0</v>
      </c>
      <c r="BG54" s="199">
        <v>0</v>
      </c>
      <c r="BH54" s="199">
        <v>14.41</v>
      </c>
      <c r="BI54" s="199">
        <v>0</v>
      </c>
      <c r="BJ54" s="8">
        <f t="shared" si="20"/>
        <v>46.41</v>
      </c>
      <c r="BL54" s="8">
        <f t="shared" si="21"/>
        <v>46.41</v>
      </c>
      <c r="BM54" s="8">
        <f t="shared" si="22"/>
        <v>46.41</v>
      </c>
      <c r="BN54" s="8">
        <f t="shared" si="23"/>
        <v>46.41</v>
      </c>
      <c r="BO54" s="8">
        <f t="shared" si="24"/>
        <v>46.41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940</v>
      </c>
      <c r="G55" s="16">
        <f>'[3]11'!G57</f>
        <v>0</v>
      </c>
      <c r="H55" s="17">
        <f t="shared" si="27"/>
        <v>1260</v>
      </c>
      <c r="I55" s="15">
        <f>'[3]11'!J57</f>
        <v>320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150</v>
      </c>
      <c r="N55" s="16">
        <f>'[3]11'!O57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14.41</v>
      </c>
      <c r="AC55" s="8">
        <f t="shared" si="9"/>
        <v>0</v>
      </c>
      <c r="AD55" s="8">
        <f t="shared" si="10"/>
        <v>46.41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14.41</v>
      </c>
      <c r="AJ55" s="8">
        <f t="shared" si="16"/>
        <v>0</v>
      </c>
      <c r="AK55" s="8">
        <f t="shared" si="17"/>
        <v>46.41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121.18</v>
      </c>
      <c r="AQ55" s="8">
        <f t="shared" si="31"/>
        <v>0</v>
      </c>
      <c r="AR55" s="8">
        <f t="shared" si="18"/>
        <v>377.18</v>
      </c>
      <c r="AT55" s="8">
        <v>46.41</v>
      </c>
      <c r="AU55" s="8">
        <v>46.41</v>
      </c>
      <c r="AW55" s="199">
        <v>32</v>
      </c>
      <c r="AX55" s="199">
        <v>0</v>
      </c>
      <c r="AY55" s="199">
        <v>0</v>
      </c>
      <c r="AZ55" s="199">
        <v>0</v>
      </c>
      <c r="BA55" s="199">
        <v>14.41</v>
      </c>
      <c r="BB55" s="199">
        <v>0</v>
      </c>
      <c r="BC55" s="8">
        <f t="shared" si="19"/>
        <v>46.41</v>
      </c>
      <c r="BD55" s="199">
        <v>32</v>
      </c>
      <c r="BE55" s="199">
        <v>0</v>
      </c>
      <c r="BF55" s="199">
        <v>0</v>
      </c>
      <c r="BG55" s="199">
        <v>0</v>
      </c>
      <c r="BH55" s="199">
        <v>14.41</v>
      </c>
      <c r="BI55" s="199">
        <v>0</v>
      </c>
      <c r="BJ55" s="8">
        <f t="shared" si="20"/>
        <v>46.41</v>
      </c>
      <c r="BL55" s="8">
        <f t="shared" si="21"/>
        <v>46.41</v>
      </c>
      <c r="BM55" s="8">
        <f t="shared" si="22"/>
        <v>46.41</v>
      </c>
      <c r="BN55" s="8">
        <f t="shared" si="23"/>
        <v>46.41</v>
      </c>
      <c r="BO55" s="8">
        <f t="shared" si="24"/>
        <v>46.41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940</v>
      </c>
      <c r="G56" s="16">
        <f>'[3]11'!G58</f>
        <v>0</v>
      </c>
      <c r="H56" s="17">
        <f t="shared" si="27"/>
        <v>1260</v>
      </c>
      <c r="I56" s="15">
        <f>'[3]11'!J58</f>
        <v>320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150</v>
      </c>
      <c r="N56" s="16">
        <f>'[3]11'!O58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14.41</v>
      </c>
      <c r="AC56" s="8">
        <f t="shared" si="9"/>
        <v>0</v>
      </c>
      <c r="AD56" s="8">
        <f t="shared" si="10"/>
        <v>46.41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14.41</v>
      </c>
      <c r="AJ56" s="8">
        <f t="shared" si="16"/>
        <v>0</v>
      </c>
      <c r="AK56" s="8">
        <f t="shared" si="17"/>
        <v>46.41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121.18</v>
      </c>
      <c r="AQ56" s="8">
        <f t="shared" si="31"/>
        <v>0</v>
      </c>
      <c r="AR56" s="8">
        <f t="shared" si="18"/>
        <v>377.18</v>
      </c>
      <c r="AT56" s="8">
        <v>46.41</v>
      </c>
      <c r="AU56" s="8">
        <v>46.41</v>
      </c>
      <c r="AW56" s="199">
        <v>32</v>
      </c>
      <c r="AX56" s="199">
        <v>0</v>
      </c>
      <c r="AY56" s="199">
        <v>0</v>
      </c>
      <c r="AZ56" s="199">
        <v>0</v>
      </c>
      <c r="BA56" s="199">
        <v>14.41</v>
      </c>
      <c r="BB56" s="199">
        <v>0</v>
      </c>
      <c r="BC56" s="8">
        <f t="shared" si="19"/>
        <v>46.41</v>
      </c>
      <c r="BD56" s="199">
        <v>32</v>
      </c>
      <c r="BE56" s="199">
        <v>0</v>
      </c>
      <c r="BF56" s="199">
        <v>0</v>
      </c>
      <c r="BG56" s="199">
        <v>0</v>
      </c>
      <c r="BH56" s="199">
        <v>14.41</v>
      </c>
      <c r="BI56" s="199">
        <v>0</v>
      </c>
      <c r="BJ56" s="8">
        <f t="shared" si="20"/>
        <v>46.41</v>
      </c>
      <c r="BL56" s="8">
        <f t="shared" si="21"/>
        <v>46.41</v>
      </c>
      <c r="BM56" s="8">
        <f t="shared" si="22"/>
        <v>46.41</v>
      </c>
      <c r="BN56" s="8">
        <f t="shared" si="23"/>
        <v>46.41</v>
      </c>
      <c r="BO56" s="8">
        <f t="shared" si="24"/>
        <v>46.41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940</v>
      </c>
      <c r="G57" s="16">
        <f>'[3]11'!G59</f>
        <v>0</v>
      </c>
      <c r="H57" s="17">
        <f t="shared" si="27"/>
        <v>1260</v>
      </c>
      <c r="I57" s="15">
        <f>'[3]11'!J59</f>
        <v>320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150</v>
      </c>
      <c r="N57" s="16">
        <f>'[3]11'!O59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14.41</v>
      </c>
      <c r="AC57" s="8">
        <f t="shared" si="9"/>
        <v>0</v>
      </c>
      <c r="AD57" s="8">
        <f t="shared" si="10"/>
        <v>46.41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14.41</v>
      </c>
      <c r="AJ57" s="8">
        <f t="shared" si="16"/>
        <v>0</v>
      </c>
      <c r="AK57" s="8">
        <f t="shared" si="17"/>
        <v>46.41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121.18</v>
      </c>
      <c r="AQ57" s="8">
        <f t="shared" si="31"/>
        <v>0</v>
      </c>
      <c r="AR57" s="8">
        <f t="shared" si="18"/>
        <v>377.18</v>
      </c>
      <c r="AT57" s="8">
        <v>46.41</v>
      </c>
      <c r="AU57" s="8">
        <v>46.41</v>
      </c>
      <c r="AW57" s="199">
        <v>32</v>
      </c>
      <c r="AX57" s="199">
        <v>0</v>
      </c>
      <c r="AY57" s="199">
        <v>0</v>
      </c>
      <c r="AZ57" s="199">
        <v>0</v>
      </c>
      <c r="BA57" s="199">
        <v>14.41</v>
      </c>
      <c r="BB57" s="199">
        <v>0</v>
      </c>
      <c r="BC57" s="8">
        <f t="shared" si="19"/>
        <v>46.41</v>
      </c>
      <c r="BD57" s="199">
        <v>32</v>
      </c>
      <c r="BE57" s="199">
        <v>0</v>
      </c>
      <c r="BF57" s="199">
        <v>0</v>
      </c>
      <c r="BG57" s="199">
        <v>0</v>
      </c>
      <c r="BH57" s="199">
        <v>14.41</v>
      </c>
      <c r="BI57" s="199">
        <v>0</v>
      </c>
      <c r="BJ57" s="8">
        <f t="shared" si="20"/>
        <v>46.41</v>
      </c>
      <c r="BL57" s="8">
        <f t="shared" si="21"/>
        <v>46.41</v>
      </c>
      <c r="BM57" s="8">
        <f t="shared" si="22"/>
        <v>46.41</v>
      </c>
      <c r="BN57" s="8">
        <f t="shared" si="23"/>
        <v>46.41</v>
      </c>
      <c r="BO57" s="8">
        <f t="shared" si="24"/>
        <v>46.41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940</v>
      </c>
      <c r="G58" s="16">
        <f>'[3]11'!G60</f>
        <v>0</v>
      </c>
      <c r="H58" s="17">
        <f t="shared" si="27"/>
        <v>1260</v>
      </c>
      <c r="I58" s="15">
        <f>'[3]11'!J60</f>
        <v>320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150</v>
      </c>
      <c r="N58" s="16">
        <f>'[3]11'!O60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14.41</v>
      </c>
      <c r="AC58" s="8">
        <f t="shared" si="9"/>
        <v>0</v>
      </c>
      <c r="AD58" s="8">
        <f t="shared" si="10"/>
        <v>46.41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14.41</v>
      </c>
      <c r="AJ58" s="8">
        <f t="shared" si="16"/>
        <v>0</v>
      </c>
      <c r="AK58" s="8">
        <f t="shared" si="17"/>
        <v>46.41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121.18</v>
      </c>
      <c r="AQ58" s="8">
        <f t="shared" si="31"/>
        <v>0</v>
      </c>
      <c r="AR58" s="8">
        <f t="shared" si="18"/>
        <v>377.18</v>
      </c>
      <c r="AT58" s="8">
        <v>46.41</v>
      </c>
      <c r="AU58" s="8">
        <v>46.41</v>
      </c>
      <c r="AW58" s="199">
        <v>32</v>
      </c>
      <c r="AX58" s="199">
        <v>0</v>
      </c>
      <c r="AY58" s="199">
        <v>0</v>
      </c>
      <c r="AZ58" s="199">
        <v>0</v>
      </c>
      <c r="BA58" s="199">
        <v>14.41</v>
      </c>
      <c r="BB58" s="199">
        <v>0</v>
      </c>
      <c r="BC58" s="8">
        <f t="shared" si="19"/>
        <v>46.41</v>
      </c>
      <c r="BD58" s="199">
        <v>32</v>
      </c>
      <c r="BE58" s="199">
        <v>0</v>
      </c>
      <c r="BF58" s="199">
        <v>0</v>
      </c>
      <c r="BG58" s="199">
        <v>0</v>
      </c>
      <c r="BH58" s="199">
        <v>14.41</v>
      </c>
      <c r="BI58" s="199">
        <v>0</v>
      </c>
      <c r="BJ58" s="8">
        <f t="shared" si="20"/>
        <v>46.41</v>
      </c>
      <c r="BL58" s="8">
        <f t="shared" si="21"/>
        <v>46.41</v>
      </c>
      <c r="BM58" s="8">
        <f t="shared" si="22"/>
        <v>46.41</v>
      </c>
      <c r="BN58" s="8">
        <f t="shared" si="23"/>
        <v>46.41</v>
      </c>
      <c r="BO58" s="8">
        <f t="shared" si="24"/>
        <v>46.41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940</v>
      </c>
      <c r="G59" s="16">
        <f>'[3]11'!G61</f>
        <v>0</v>
      </c>
      <c r="H59" s="17">
        <f t="shared" si="27"/>
        <v>1260</v>
      </c>
      <c r="I59" s="15">
        <f>'[3]11'!J61</f>
        <v>320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150</v>
      </c>
      <c r="N59" s="16">
        <f>'[3]11'!O61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14.41</v>
      </c>
      <c r="AC59" s="8">
        <f t="shared" si="9"/>
        <v>0</v>
      </c>
      <c r="AD59" s="8">
        <f t="shared" si="10"/>
        <v>46.41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14.41</v>
      </c>
      <c r="AJ59" s="8">
        <f t="shared" si="16"/>
        <v>0</v>
      </c>
      <c r="AK59" s="8">
        <f t="shared" si="17"/>
        <v>46.41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121.18</v>
      </c>
      <c r="AQ59" s="8">
        <f t="shared" si="31"/>
        <v>0</v>
      </c>
      <c r="AR59" s="8">
        <f t="shared" si="18"/>
        <v>377.18</v>
      </c>
      <c r="AT59" s="8">
        <v>46.41</v>
      </c>
      <c r="AU59" s="8">
        <v>46.41</v>
      </c>
      <c r="AW59" s="199">
        <v>32</v>
      </c>
      <c r="AX59" s="199">
        <v>0</v>
      </c>
      <c r="AY59" s="199">
        <v>0</v>
      </c>
      <c r="AZ59" s="199">
        <v>0</v>
      </c>
      <c r="BA59" s="199">
        <v>14.41</v>
      </c>
      <c r="BB59" s="199">
        <v>0</v>
      </c>
      <c r="BC59" s="8">
        <f t="shared" si="19"/>
        <v>46.41</v>
      </c>
      <c r="BD59" s="199">
        <v>32</v>
      </c>
      <c r="BE59" s="199">
        <v>0</v>
      </c>
      <c r="BF59" s="199">
        <v>0</v>
      </c>
      <c r="BG59" s="199">
        <v>0</v>
      </c>
      <c r="BH59" s="199">
        <v>14.41</v>
      </c>
      <c r="BI59" s="199">
        <v>0</v>
      </c>
      <c r="BJ59" s="8">
        <f t="shared" si="20"/>
        <v>46.41</v>
      </c>
      <c r="BL59" s="8">
        <f t="shared" si="21"/>
        <v>46.41</v>
      </c>
      <c r="BM59" s="8">
        <f t="shared" si="22"/>
        <v>46.41</v>
      </c>
      <c r="BN59" s="8">
        <f t="shared" si="23"/>
        <v>46.41</v>
      </c>
      <c r="BO59" s="8">
        <f t="shared" si="24"/>
        <v>46.41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940</v>
      </c>
      <c r="G60" s="16">
        <f>'[3]11'!G62</f>
        <v>0</v>
      </c>
      <c r="H60" s="17">
        <f t="shared" si="27"/>
        <v>1260</v>
      </c>
      <c r="I60" s="15">
        <f>'[3]11'!J62</f>
        <v>320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150</v>
      </c>
      <c r="N60" s="16">
        <f>'[3]11'!O62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14.41</v>
      </c>
      <c r="AC60" s="8">
        <f t="shared" si="9"/>
        <v>0</v>
      </c>
      <c r="AD60" s="8">
        <f t="shared" si="10"/>
        <v>46.41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14.41</v>
      </c>
      <c r="AJ60" s="8">
        <f t="shared" si="16"/>
        <v>0</v>
      </c>
      <c r="AK60" s="8">
        <f t="shared" si="17"/>
        <v>46.41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121.18</v>
      </c>
      <c r="AQ60" s="8">
        <f t="shared" si="31"/>
        <v>0</v>
      </c>
      <c r="AR60" s="8">
        <f t="shared" si="18"/>
        <v>377.18</v>
      </c>
      <c r="AT60" s="8">
        <v>46.41</v>
      </c>
      <c r="AU60" s="8">
        <v>46.41</v>
      </c>
      <c r="AW60" s="199">
        <v>32</v>
      </c>
      <c r="AX60" s="199">
        <v>0</v>
      </c>
      <c r="AY60" s="199">
        <v>0</v>
      </c>
      <c r="AZ60" s="199">
        <v>0</v>
      </c>
      <c r="BA60" s="199">
        <v>14.41</v>
      </c>
      <c r="BB60" s="199">
        <v>0</v>
      </c>
      <c r="BC60" s="8">
        <f t="shared" si="19"/>
        <v>46.41</v>
      </c>
      <c r="BD60" s="199">
        <v>32</v>
      </c>
      <c r="BE60" s="199">
        <v>0</v>
      </c>
      <c r="BF60" s="199">
        <v>0</v>
      </c>
      <c r="BG60" s="199">
        <v>0</v>
      </c>
      <c r="BH60" s="199">
        <v>14.41</v>
      </c>
      <c r="BI60" s="199">
        <v>0</v>
      </c>
      <c r="BJ60" s="8">
        <f t="shared" si="20"/>
        <v>46.41</v>
      </c>
      <c r="BL60" s="8">
        <f t="shared" si="21"/>
        <v>46.41</v>
      </c>
      <c r="BM60" s="8">
        <f t="shared" si="22"/>
        <v>46.41</v>
      </c>
      <c r="BN60" s="8">
        <f t="shared" si="23"/>
        <v>46.41</v>
      </c>
      <c r="BO60" s="8">
        <f t="shared" si="24"/>
        <v>46.41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940</v>
      </c>
      <c r="G61" s="16">
        <f>'[3]11'!G63</f>
        <v>0</v>
      </c>
      <c r="H61" s="17">
        <f t="shared" si="27"/>
        <v>1260</v>
      </c>
      <c r="I61" s="15">
        <f>'[3]11'!J63</f>
        <v>320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150</v>
      </c>
      <c r="N61" s="16">
        <f>'[3]11'!O63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14.41</v>
      </c>
      <c r="AC61" s="8">
        <f t="shared" si="9"/>
        <v>0</v>
      </c>
      <c r="AD61" s="8">
        <f t="shared" si="10"/>
        <v>46.41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14.41</v>
      </c>
      <c r="AJ61" s="8">
        <f t="shared" si="16"/>
        <v>0</v>
      </c>
      <c r="AK61" s="8">
        <f t="shared" si="17"/>
        <v>46.41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121.18</v>
      </c>
      <c r="AQ61" s="8">
        <f t="shared" si="34"/>
        <v>0</v>
      </c>
      <c r="AR61" s="8">
        <f t="shared" si="18"/>
        <v>377.18</v>
      </c>
      <c r="AT61" s="8">
        <v>46.41</v>
      </c>
      <c r="AU61" s="8">
        <v>46.41</v>
      </c>
      <c r="AW61" s="199">
        <v>32</v>
      </c>
      <c r="AX61" s="199">
        <v>0</v>
      </c>
      <c r="AY61" s="199">
        <v>0</v>
      </c>
      <c r="AZ61" s="199">
        <v>0</v>
      </c>
      <c r="BA61" s="199">
        <v>14.41</v>
      </c>
      <c r="BB61" s="199">
        <v>0</v>
      </c>
      <c r="BC61" s="8">
        <f t="shared" si="19"/>
        <v>46.41</v>
      </c>
      <c r="BD61" s="199">
        <v>32</v>
      </c>
      <c r="BE61" s="199">
        <v>0</v>
      </c>
      <c r="BF61" s="199">
        <v>0</v>
      </c>
      <c r="BG61" s="199">
        <v>0</v>
      </c>
      <c r="BH61" s="199">
        <v>14.41</v>
      </c>
      <c r="BI61" s="199">
        <v>0</v>
      </c>
      <c r="BJ61" s="8">
        <f t="shared" si="20"/>
        <v>46.41</v>
      </c>
      <c r="BL61" s="8">
        <f t="shared" si="21"/>
        <v>46.41</v>
      </c>
      <c r="BM61" s="8">
        <f t="shared" si="22"/>
        <v>46.41</v>
      </c>
      <c r="BN61" s="8">
        <f t="shared" si="23"/>
        <v>46.41</v>
      </c>
      <c r="BO61" s="8">
        <f t="shared" si="24"/>
        <v>46.41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940</v>
      </c>
      <c r="G62" s="16">
        <f>'[3]11'!G64</f>
        <v>0</v>
      </c>
      <c r="H62" s="17">
        <f t="shared" si="27"/>
        <v>1260</v>
      </c>
      <c r="I62" s="15">
        <f>'[3]11'!J64</f>
        <v>320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150</v>
      </c>
      <c r="N62" s="16">
        <f>'[3]11'!O64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14.41</v>
      </c>
      <c r="AC62" s="8">
        <f t="shared" si="9"/>
        <v>0</v>
      </c>
      <c r="AD62" s="8">
        <f t="shared" si="10"/>
        <v>46.41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14.41</v>
      </c>
      <c r="AJ62" s="8">
        <f t="shared" si="16"/>
        <v>0</v>
      </c>
      <c r="AK62" s="8">
        <f t="shared" si="17"/>
        <v>46.41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121.18</v>
      </c>
      <c r="AQ62" s="8">
        <f t="shared" si="34"/>
        <v>0</v>
      </c>
      <c r="AR62" s="8">
        <f t="shared" si="18"/>
        <v>377.18</v>
      </c>
      <c r="AT62" s="8">
        <v>46.41</v>
      </c>
      <c r="AU62" s="8">
        <v>46.41</v>
      </c>
      <c r="AW62" s="199">
        <v>32</v>
      </c>
      <c r="AX62" s="199">
        <v>0</v>
      </c>
      <c r="AY62" s="199">
        <v>0</v>
      </c>
      <c r="AZ62" s="199">
        <v>0</v>
      </c>
      <c r="BA62" s="199">
        <v>14.41</v>
      </c>
      <c r="BB62" s="199">
        <v>0</v>
      </c>
      <c r="BC62" s="8">
        <f t="shared" si="19"/>
        <v>46.41</v>
      </c>
      <c r="BD62" s="199">
        <v>32</v>
      </c>
      <c r="BE62" s="199">
        <v>0</v>
      </c>
      <c r="BF62" s="199">
        <v>0</v>
      </c>
      <c r="BG62" s="199">
        <v>0</v>
      </c>
      <c r="BH62" s="199">
        <v>14.41</v>
      </c>
      <c r="BI62" s="199">
        <v>0</v>
      </c>
      <c r="BJ62" s="8">
        <f t="shared" si="20"/>
        <v>46.41</v>
      </c>
      <c r="BL62" s="8">
        <f t="shared" si="21"/>
        <v>46.41</v>
      </c>
      <c r="BM62" s="8">
        <f t="shared" si="22"/>
        <v>46.41</v>
      </c>
      <c r="BN62" s="8">
        <f t="shared" si="23"/>
        <v>46.41</v>
      </c>
      <c r="BO62" s="8">
        <f t="shared" si="24"/>
        <v>46.41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940</v>
      </c>
      <c r="G63" s="16">
        <f>'[3]11'!G65</f>
        <v>0</v>
      </c>
      <c r="H63" s="17">
        <f t="shared" si="27"/>
        <v>1260</v>
      </c>
      <c r="I63" s="15">
        <f>'[3]11'!J65</f>
        <v>320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270.63</v>
      </c>
      <c r="N63" s="16">
        <f>'[3]11'!O65</f>
        <v>0</v>
      </c>
      <c r="O63" s="17">
        <f t="shared" si="28"/>
        <v>590.63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270.63</v>
      </c>
      <c r="V63" s="16">
        <f t="shared" si="32"/>
        <v>0</v>
      </c>
      <c r="W63" s="17">
        <f t="shared" si="30"/>
        <v>590.63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270.63</v>
      </c>
      <c r="AQ63" s="8">
        <f t="shared" si="34"/>
        <v>0</v>
      </c>
      <c r="AR63" s="8">
        <f t="shared" si="18"/>
        <v>526.63</v>
      </c>
      <c r="AT63" s="8">
        <v>32</v>
      </c>
      <c r="AU63" s="8">
        <v>32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940</v>
      </c>
      <c r="G64" s="16">
        <f>'[3]11'!G66</f>
        <v>0</v>
      </c>
      <c r="H64" s="17">
        <f t="shared" si="27"/>
        <v>1260</v>
      </c>
      <c r="I64" s="15">
        <f>'[3]11'!J66</f>
        <v>320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270.63</v>
      </c>
      <c r="N64" s="16">
        <f>'[3]11'!O66</f>
        <v>0</v>
      </c>
      <c r="O64" s="17">
        <f t="shared" si="28"/>
        <v>590.63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270.63</v>
      </c>
      <c r="V64" s="16">
        <f t="shared" si="32"/>
        <v>0</v>
      </c>
      <c r="W64" s="17">
        <f t="shared" si="30"/>
        <v>590.63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270.63</v>
      </c>
      <c r="AQ64" s="8">
        <f t="shared" si="34"/>
        <v>0</v>
      </c>
      <c r="AR64" s="8">
        <f t="shared" si="18"/>
        <v>526.63</v>
      </c>
      <c r="AT64" s="8">
        <v>32</v>
      </c>
      <c r="AU64" s="8">
        <v>32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940</v>
      </c>
      <c r="G65" s="16">
        <f>'[3]11'!G67</f>
        <v>0</v>
      </c>
      <c r="H65" s="17">
        <f t="shared" si="27"/>
        <v>1260</v>
      </c>
      <c r="I65" s="15">
        <f>'[3]11'!J67</f>
        <v>320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270.63</v>
      </c>
      <c r="N65" s="16">
        <f>'[3]11'!O67</f>
        <v>0</v>
      </c>
      <c r="O65" s="17">
        <f t="shared" si="28"/>
        <v>590.63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270.63</v>
      </c>
      <c r="V65" s="16">
        <f t="shared" si="32"/>
        <v>0</v>
      </c>
      <c r="W65" s="17">
        <f t="shared" si="30"/>
        <v>590.63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270.63</v>
      </c>
      <c r="AQ65" s="8">
        <f t="shared" si="34"/>
        <v>0</v>
      </c>
      <c r="AR65" s="8">
        <f t="shared" si="18"/>
        <v>526.63</v>
      </c>
      <c r="AT65" s="8">
        <v>32</v>
      </c>
      <c r="AU65" s="8">
        <v>32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940</v>
      </c>
      <c r="G66" s="16">
        <f>'[3]11'!G68</f>
        <v>0</v>
      </c>
      <c r="H66" s="17">
        <f t="shared" si="27"/>
        <v>1260</v>
      </c>
      <c r="I66" s="15">
        <f>'[3]11'!J68</f>
        <v>320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270.63</v>
      </c>
      <c r="N66" s="16">
        <f>'[3]11'!O68</f>
        <v>0</v>
      </c>
      <c r="O66" s="17">
        <f t="shared" si="28"/>
        <v>590.63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270.63</v>
      </c>
      <c r="V66" s="16">
        <f t="shared" si="32"/>
        <v>0</v>
      </c>
      <c r="W66" s="17">
        <f t="shared" si="30"/>
        <v>590.63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270.63</v>
      </c>
      <c r="AQ66" s="8">
        <f t="shared" si="34"/>
        <v>0</v>
      </c>
      <c r="AR66" s="8">
        <f t="shared" si="18"/>
        <v>526.63</v>
      </c>
      <c r="AT66" s="8">
        <v>32</v>
      </c>
      <c r="AU66" s="8">
        <v>32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940</v>
      </c>
      <c r="G67" s="16">
        <f>'[3]11'!G69</f>
        <v>0</v>
      </c>
      <c r="H67" s="17">
        <f t="shared" si="27"/>
        <v>1260</v>
      </c>
      <c r="I67" s="15">
        <f>'[3]11'!J69</f>
        <v>320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270.63</v>
      </c>
      <c r="N67" s="16">
        <f>'[3]11'!O69</f>
        <v>0</v>
      </c>
      <c r="O67" s="17">
        <f t="shared" si="28"/>
        <v>590.63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270.63</v>
      </c>
      <c r="V67" s="16">
        <f t="shared" si="32"/>
        <v>0</v>
      </c>
      <c r="W67" s="17">
        <f t="shared" si="30"/>
        <v>590.63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270.63</v>
      </c>
      <c r="AQ67" s="8">
        <f t="shared" si="34"/>
        <v>0</v>
      </c>
      <c r="AR67" s="8">
        <f t="shared" si="18"/>
        <v>526.63</v>
      </c>
      <c r="AT67" s="8">
        <v>32</v>
      </c>
      <c r="AU67" s="8">
        <v>32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940</v>
      </c>
      <c r="G68" s="16">
        <f>'[3]11'!G70</f>
        <v>0</v>
      </c>
      <c r="H68" s="17">
        <f t="shared" si="27"/>
        <v>1260</v>
      </c>
      <c r="I68" s="15">
        <f>'[3]11'!J70</f>
        <v>320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270.63</v>
      </c>
      <c r="N68" s="16">
        <f>'[3]11'!O70</f>
        <v>0</v>
      </c>
      <c r="O68" s="17">
        <f t="shared" si="28"/>
        <v>590.63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270.63</v>
      </c>
      <c r="V68" s="16">
        <f t="shared" si="32"/>
        <v>0</v>
      </c>
      <c r="W68" s="17">
        <f t="shared" si="30"/>
        <v>590.63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270.63</v>
      </c>
      <c r="AQ68" s="8">
        <f t="shared" si="34"/>
        <v>0</v>
      </c>
      <c r="AR68" s="8">
        <f t="shared" ref="AR68:AR98" si="50">SUM(AL68:AQ68)</f>
        <v>526.63</v>
      </c>
      <c r="AT68" s="8">
        <v>32</v>
      </c>
      <c r="AU68" s="8">
        <v>32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940</v>
      </c>
      <c r="G69" s="16">
        <f>'[3]11'!G71</f>
        <v>0</v>
      </c>
      <c r="H69" s="17">
        <f t="shared" ref="H69:H98" si="59">SUM(B69:G69)</f>
        <v>1260</v>
      </c>
      <c r="I69" s="15">
        <f>'[3]11'!J71</f>
        <v>320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270.63</v>
      </c>
      <c r="N69" s="16">
        <f>'[3]11'!O71</f>
        <v>0</v>
      </c>
      <c r="O69" s="17">
        <f t="shared" ref="O69:O98" si="60">SUM(I69:N69)</f>
        <v>590.63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270.63</v>
      </c>
      <c r="V69" s="16">
        <f t="shared" si="32"/>
        <v>0</v>
      </c>
      <c r="W69" s="17">
        <f t="shared" ref="W69:W98" si="61">SUM(Q69:V69)</f>
        <v>590.63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270.63</v>
      </c>
      <c r="AQ69" s="8">
        <f t="shared" si="34"/>
        <v>0</v>
      </c>
      <c r="AR69" s="8">
        <f t="shared" si="50"/>
        <v>526.63</v>
      </c>
      <c r="AT69" s="8">
        <v>32</v>
      </c>
      <c r="AU69" s="8">
        <v>32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940</v>
      </c>
      <c r="G70" s="16">
        <f>'[3]11'!G72</f>
        <v>0</v>
      </c>
      <c r="H70" s="17">
        <f t="shared" si="59"/>
        <v>1260</v>
      </c>
      <c r="I70" s="15">
        <f>'[3]11'!J72</f>
        <v>320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270.63</v>
      </c>
      <c r="N70" s="16">
        <f>'[3]11'!O72</f>
        <v>0</v>
      </c>
      <c r="O70" s="17">
        <f t="shared" si="60"/>
        <v>590.63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270.63</v>
      </c>
      <c r="V70" s="16">
        <f t="shared" si="32"/>
        <v>0</v>
      </c>
      <c r="W70" s="17">
        <f t="shared" si="61"/>
        <v>590.63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270.63</v>
      </c>
      <c r="AQ70" s="8">
        <f t="shared" si="34"/>
        <v>0</v>
      </c>
      <c r="AR70" s="8">
        <f t="shared" si="50"/>
        <v>526.63</v>
      </c>
      <c r="AT70" s="8">
        <v>32</v>
      </c>
      <c r="AU70" s="8">
        <v>32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940</v>
      </c>
      <c r="G71" s="16">
        <f>'[3]11'!G73</f>
        <v>0</v>
      </c>
      <c r="H71" s="17">
        <f t="shared" si="59"/>
        <v>1260</v>
      </c>
      <c r="I71" s="15">
        <f>'[3]11'!J73</f>
        <v>320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290</v>
      </c>
      <c r="N71" s="16">
        <f>'[3]11'!O73</f>
        <v>0</v>
      </c>
      <c r="O71" s="17">
        <f t="shared" si="60"/>
        <v>610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290</v>
      </c>
      <c r="V71" s="16">
        <f t="shared" si="32"/>
        <v>0</v>
      </c>
      <c r="W71" s="17">
        <f t="shared" si="61"/>
        <v>610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290</v>
      </c>
      <c r="AQ71" s="8">
        <f t="shared" si="34"/>
        <v>0</v>
      </c>
      <c r="AR71" s="8">
        <f t="shared" si="50"/>
        <v>546</v>
      </c>
      <c r="AT71" s="8">
        <v>32</v>
      </c>
      <c r="AU71" s="8">
        <v>32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940</v>
      </c>
      <c r="G72" s="16">
        <f>'[3]11'!G74</f>
        <v>0</v>
      </c>
      <c r="H72" s="17">
        <f t="shared" si="59"/>
        <v>1260</v>
      </c>
      <c r="I72" s="15">
        <f>'[3]11'!J74</f>
        <v>320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290</v>
      </c>
      <c r="N72" s="16">
        <f>'[3]11'!O74</f>
        <v>0</v>
      </c>
      <c r="O72" s="17">
        <f t="shared" si="60"/>
        <v>610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290</v>
      </c>
      <c r="V72" s="16">
        <f t="shared" si="32"/>
        <v>0</v>
      </c>
      <c r="W72" s="17">
        <f t="shared" si="61"/>
        <v>610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290</v>
      </c>
      <c r="AQ72" s="8">
        <f t="shared" si="34"/>
        <v>0</v>
      </c>
      <c r="AR72" s="8">
        <f t="shared" si="50"/>
        <v>546</v>
      </c>
      <c r="AT72" s="8">
        <v>32</v>
      </c>
      <c r="AU72" s="8">
        <v>32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940</v>
      </c>
      <c r="G73" s="16">
        <f>'[3]11'!G75</f>
        <v>0</v>
      </c>
      <c r="H73" s="17">
        <f t="shared" si="59"/>
        <v>1260</v>
      </c>
      <c r="I73" s="15">
        <f>'[3]11'!J75</f>
        <v>320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290</v>
      </c>
      <c r="N73" s="16">
        <f>'[3]11'!O75</f>
        <v>0</v>
      </c>
      <c r="O73" s="17">
        <f t="shared" si="60"/>
        <v>610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290</v>
      </c>
      <c r="V73" s="16">
        <f t="shared" si="32"/>
        <v>0</v>
      </c>
      <c r="W73" s="17">
        <f t="shared" si="61"/>
        <v>610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290</v>
      </c>
      <c r="AQ73" s="8">
        <f t="shared" si="34"/>
        <v>0</v>
      </c>
      <c r="AR73" s="8">
        <f t="shared" si="50"/>
        <v>546</v>
      </c>
      <c r="AT73" s="8">
        <v>32</v>
      </c>
      <c r="AU73" s="8">
        <v>32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940</v>
      </c>
      <c r="G74" s="16">
        <f>'[3]11'!G76</f>
        <v>0</v>
      </c>
      <c r="H74" s="17">
        <f t="shared" si="59"/>
        <v>1260</v>
      </c>
      <c r="I74" s="15">
        <f>'[3]11'!J76</f>
        <v>320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290</v>
      </c>
      <c r="N74" s="16">
        <f>'[3]11'!O76</f>
        <v>0</v>
      </c>
      <c r="O74" s="17">
        <f t="shared" si="60"/>
        <v>610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290</v>
      </c>
      <c r="V74" s="16">
        <f t="shared" si="32"/>
        <v>0</v>
      </c>
      <c r="W74" s="17">
        <f t="shared" si="61"/>
        <v>610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290</v>
      </c>
      <c r="AQ74" s="8">
        <f t="shared" si="34"/>
        <v>0</v>
      </c>
      <c r="AR74" s="8">
        <f t="shared" si="50"/>
        <v>546</v>
      </c>
      <c r="AT74" s="8">
        <v>32</v>
      </c>
      <c r="AU74" s="8">
        <v>32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980</v>
      </c>
      <c r="G75" s="16">
        <f>'[3]11'!G77</f>
        <v>0</v>
      </c>
      <c r="H75" s="17">
        <f t="shared" si="59"/>
        <v>1300</v>
      </c>
      <c r="I75" s="15">
        <f>'[3]11'!J77</f>
        <v>320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290</v>
      </c>
      <c r="N75" s="16">
        <f>'[3]11'!O77</f>
        <v>0</v>
      </c>
      <c r="O75" s="17">
        <f t="shared" si="60"/>
        <v>610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290</v>
      </c>
      <c r="V75" s="16">
        <f t="shared" si="32"/>
        <v>0</v>
      </c>
      <c r="W75" s="17">
        <f t="shared" si="61"/>
        <v>610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290</v>
      </c>
      <c r="AQ75" s="8">
        <f t="shared" si="34"/>
        <v>0</v>
      </c>
      <c r="AR75" s="8">
        <f t="shared" si="50"/>
        <v>546</v>
      </c>
      <c r="AT75" s="8">
        <v>32</v>
      </c>
      <c r="AU75" s="8">
        <v>32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980</v>
      </c>
      <c r="G76" s="16">
        <f>'[3]11'!G78</f>
        <v>0</v>
      </c>
      <c r="H76" s="17">
        <f t="shared" si="59"/>
        <v>1300</v>
      </c>
      <c r="I76" s="15">
        <f>'[3]11'!J78</f>
        <v>320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290</v>
      </c>
      <c r="N76" s="16">
        <f>'[3]11'!O78</f>
        <v>0</v>
      </c>
      <c r="O76" s="17">
        <f t="shared" si="60"/>
        <v>610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290</v>
      </c>
      <c r="V76" s="16">
        <f t="shared" si="32"/>
        <v>0</v>
      </c>
      <c r="W76" s="17">
        <f t="shared" si="61"/>
        <v>610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290</v>
      </c>
      <c r="AQ76" s="8">
        <f t="shared" si="34"/>
        <v>0</v>
      </c>
      <c r="AR76" s="8">
        <f t="shared" si="50"/>
        <v>546</v>
      </c>
      <c r="AT76" s="8">
        <v>32</v>
      </c>
      <c r="AU76" s="8">
        <v>32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980</v>
      </c>
      <c r="G77" s="16">
        <f>'[3]11'!G79</f>
        <v>0</v>
      </c>
      <c r="H77" s="17">
        <f t="shared" si="59"/>
        <v>1300</v>
      </c>
      <c r="I77" s="15">
        <f>'[3]11'!J79</f>
        <v>320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258.52</v>
      </c>
      <c r="N77" s="16">
        <f>'[3]11'!O79</f>
        <v>0</v>
      </c>
      <c r="O77" s="17">
        <f t="shared" si="60"/>
        <v>578.52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258.52</v>
      </c>
      <c r="V77" s="16">
        <f t="shared" si="32"/>
        <v>0</v>
      </c>
      <c r="W77" s="17">
        <f t="shared" si="61"/>
        <v>578.52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258.52</v>
      </c>
      <c r="AQ77" s="8">
        <f t="shared" si="34"/>
        <v>0</v>
      </c>
      <c r="AR77" s="8">
        <f t="shared" si="50"/>
        <v>514.52</v>
      </c>
      <c r="AT77" s="8">
        <v>32</v>
      </c>
      <c r="AU77" s="8">
        <v>32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980</v>
      </c>
      <c r="G78" s="16">
        <f>'[3]11'!G80</f>
        <v>0</v>
      </c>
      <c r="H78" s="17">
        <f t="shared" si="59"/>
        <v>1300</v>
      </c>
      <c r="I78" s="15">
        <f>'[3]11'!J80</f>
        <v>320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253.52</v>
      </c>
      <c r="N78" s="16">
        <f>'[3]11'!O80</f>
        <v>0</v>
      </c>
      <c r="O78" s="17">
        <f t="shared" si="60"/>
        <v>573.52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253.52</v>
      </c>
      <c r="V78" s="16">
        <f t="shared" si="32"/>
        <v>0</v>
      </c>
      <c r="W78" s="17">
        <f t="shared" si="61"/>
        <v>573.52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253.52</v>
      </c>
      <c r="AQ78" s="8">
        <f t="shared" si="34"/>
        <v>0</v>
      </c>
      <c r="AR78" s="8">
        <f t="shared" si="50"/>
        <v>509.52</v>
      </c>
      <c r="AT78" s="8">
        <v>32</v>
      </c>
      <c r="AU78" s="8">
        <v>32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980</v>
      </c>
      <c r="G79" s="16">
        <f>'[3]11'!G81</f>
        <v>0</v>
      </c>
      <c r="H79" s="17">
        <f t="shared" si="59"/>
        <v>1300</v>
      </c>
      <c r="I79" s="15">
        <f>'[3]11'!J81</f>
        <v>320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241.52</v>
      </c>
      <c r="N79" s="16">
        <f>'[3]11'!O81</f>
        <v>0</v>
      </c>
      <c r="O79" s="17">
        <f t="shared" si="60"/>
        <v>561.52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241.52</v>
      </c>
      <c r="V79" s="16">
        <f t="shared" si="32"/>
        <v>0</v>
      </c>
      <c r="W79" s="17">
        <f t="shared" si="61"/>
        <v>561.52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241.52</v>
      </c>
      <c r="AQ79" s="8">
        <f t="shared" si="34"/>
        <v>0</v>
      </c>
      <c r="AR79" s="8">
        <f t="shared" si="50"/>
        <v>497.52</v>
      </c>
      <c r="AT79" s="8">
        <v>32</v>
      </c>
      <c r="AU79" s="8">
        <v>32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980</v>
      </c>
      <c r="G80" s="16">
        <f>'[3]11'!G82</f>
        <v>0</v>
      </c>
      <c r="H80" s="17">
        <f t="shared" si="59"/>
        <v>1300</v>
      </c>
      <c r="I80" s="15">
        <f>'[3]11'!J82</f>
        <v>320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241.52</v>
      </c>
      <c r="N80" s="16">
        <f>'[3]11'!O82</f>
        <v>0</v>
      </c>
      <c r="O80" s="17">
        <f t="shared" si="60"/>
        <v>561.52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241.52</v>
      </c>
      <c r="V80" s="16">
        <f t="shared" si="32"/>
        <v>0</v>
      </c>
      <c r="W80" s="17">
        <f t="shared" si="61"/>
        <v>561.52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241.52</v>
      </c>
      <c r="AQ80" s="8">
        <f t="shared" si="34"/>
        <v>0</v>
      </c>
      <c r="AR80" s="8">
        <f t="shared" si="50"/>
        <v>497.52</v>
      </c>
      <c r="AT80" s="8">
        <v>32</v>
      </c>
      <c r="AU80" s="8">
        <v>32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980</v>
      </c>
      <c r="G81" s="16">
        <f>'[3]11'!G83</f>
        <v>0</v>
      </c>
      <c r="H81" s="17">
        <f t="shared" si="59"/>
        <v>1300</v>
      </c>
      <c r="I81" s="15">
        <f>'[3]11'!J83</f>
        <v>320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241.52</v>
      </c>
      <c r="N81" s="16">
        <f>'[3]11'!O83</f>
        <v>0</v>
      </c>
      <c r="O81" s="17">
        <f t="shared" si="60"/>
        <v>561.52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241.52</v>
      </c>
      <c r="V81" s="16">
        <f t="shared" si="32"/>
        <v>0</v>
      </c>
      <c r="W81" s="17">
        <f t="shared" si="61"/>
        <v>561.52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241.52</v>
      </c>
      <c r="AQ81" s="8">
        <f t="shared" si="34"/>
        <v>0</v>
      </c>
      <c r="AR81" s="8">
        <f t="shared" si="50"/>
        <v>497.52</v>
      </c>
      <c r="AT81" s="8">
        <v>32</v>
      </c>
      <c r="AU81" s="8">
        <v>32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980</v>
      </c>
      <c r="G82" s="16">
        <f>'[3]11'!G84</f>
        <v>0</v>
      </c>
      <c r="H82" s="17">
        <f t="shared" si="59"/>
        <v>1300</v>
      </c>
      <c r="I82" s="15">
        <f>'[3]11'!J84</f>
        <v>320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251.52</v>
      </c>
      <c r="N82" s="16">
        <f>'[3]11'!O84</f>
        <v>0</v>
      </c>
      <c r="O82" s="17">
        <f t="shared" si="60"/>
        <v>571.52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251.52</v>
      </c>
      <c r="V82" s="16">
        <f t="shared" si="32"/>
        <v>0</v>
      </c>
      <c r="W82" s="17">
        <f t="shared" si="61"/>
        <v>571.52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251.52</v>
      </c>
      <c r="AQ82" s="8">
        <f t="shared" si="34"/>
        <v>0</v>
      </c>
      <c r="AR82" s="8">
        <f t="shared" si="50"/>
        <v>507.52</v>
      </c>
      <c r="AT82" s="8">
        <v>32</v>
      </c>
      <c r="AU82" s="8">
        <v>32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980</v>
      </c>
      <c r="G83" s="16">
        <f>'[3]11'!G85</f>
        <v>0</v>
      </c>
      <c r="H83" s="17">
        <f t="shared" si="59"/>
        <v>1300</v>
      </c>
      <c r="I83" s="15">
        <f>'[3]11'!J85</f>
        <v>320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251.52</v>
      </c>
      <c r="N83" s="16">
        <f>'[3]11'!O85</f>
        <v>0</v>
      </c>
      <c r="O83" s="17">
        <f t="shared" si="60"/>
        <v>571.52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251.52</v>
      </c>
      <c r="V83" s="16">
        <f t="shared" si="32"/>
        <v>0</v>
      </c>
      <c r="W83" s="17">
        <f t="shared" si="61"/>
        <v>571.52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251.52</v>
      </c>
      <c r="AQ83" s="8">
        <f t="shared" si="34"/>
        <v>0</v>
      </c>
      <c r="AR83" s="8">
        <f t="shared" si="50"/>
        <v>507.52</v>
      </c>
      <c r="AT83" s="8">
        <v>32</v>
      </c>
      <c r="AU83" s="8">
        <v>32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980</v>
      </c>
      <c r="G84" s="16">
        <f>'[3]11'!G86</f>
        <v>0</v>
      </c>
      <c r="H84" s="17">
        <f t="shared" si="59"/>
        <v>1300</v>
      </c>
      <c r="I84" s="15">
        <f>'[3]11'!J86</f>
        <v>320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271.52</v>
      </c>
      <c r="N84" s="16">
        <f>'[3]11'!O86</f>
        <v>0</v>
      </c>
      <c r="O84" s="17">
        <f t="shared" si="60"/>
        <v>591.52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271.52</v>
      </c>
      <c r="V84" s="16">
        <f t="shared" si="32"/>
        <v>0</v>
      </c>
      <c r="W84" s="17">
        <f t="shared" si="61"/>
        <v>591.52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271.52</v>
      </c>
      <c r="AQ84" s="8">
        <f t="shared" si="34"/>
        <v>0</v>
      </c>
      <c r="AR84" s="8">
        <f t="shared" si="50"/>
        <v>527.52</v>
      </c>
      <c r="AT84" s="8">
        <v>32</v>
      </c>
      <c r="AU84" s="8">
        <v>32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980</v>
      </c>
      <c r="G85" s="16">
        <f>'[3]11'!G87</f>
        <v>0</v>
      </c>
      <c r="H85" s="17">
        <f t="shared" si="59"/>
        <v>1300</v>
      </c>
      <c r="I85" s="15">
        <f>'[3]11'!J87</f>
        <v>320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290</v>
      </c>
      <c r="N85" s="16">
        <f>'[3]11'!O87</f>
        <v>0</v>
      </c>
      <c r="O85" s="17">
        <f t="shared" si="60"/>
        <v>610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290</v>
      </c>
      <c r="V85" s="16">
        <f t="shared" si="32"/>
        <v>0</v>
      </c>
      <c r="W85" s="17">
        <f t="shared" si="61"/>
        <v>610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290</v>
      </c>
      <c r="AQ85" s="8">
        <f t="shared" si="34"/>
        <v>0</v>
      </c>
      <c r="AR85" s="8">
        <f t="shared" si="50"/>
        <v>546</v>
      </c>
      <c r="AT85" s="8">
        <v>32</v>
      </c>
      <c r="AU85" s="8">
        <v>32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980</v>
      </c>
      <c r="G86" s="16">
        <f>'[3]11'!G88</f>
        <v>0</v>
      </c>
      <c r="H86" s="17">
        <f t="shared" si="59"/>
        <v>1300</v>
      </c>
      <c r="I86" s="15">
        <f>'[3]11'!J88</f>
        <v>320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290</v>
      </c>
      <c r="N86" s="16">
        <f>'[3]11'!O88</f>
        <v>0</v>
      </c>
      <c r="O86" s="17">
        <f t="shared" si="60"/>
        <v>610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290</v>
      </c>
      <c r="V86" s="16">
        <f t="shared" si="32"/>
        <v>0</v>
      </c>
      <c r="W86" s="17">
        <f t="shared" si="61"/>
        <v>610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290</v>
      </c>
      <c r="AQ86" s="8">
        <f t="shared" si="34"/>
        <v>0</v>
      </c>
      <c r="AR86" s="8">
        <f t="shared" si="50"/>
        <v>546</v>
      </c>
      <c r="AT86" s="8">
        <v>32</v>
      </c>
      <c r="AU86" s="8">
        <v>32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980</v>
      </c>
      <c r="G87" s="16">
        <f>'[3]11'!G89</f>
        <v>0</v>
      </c>
      <c r="H87" s="17">
        <f t="shared" si="59"/>
        <v>1300</v>
      </c>
      <c r="I87" s="15">
        <f>'[3]11'!J89</f>
        <v>320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259.52</v>
      </c>
      <c r="N87" s="16">
        <f>'[3]11'!O89</f>
        <v>0</v>
      </c>
      <c r="O87" s="17">
        <f t="shared" si="60"/>
        <v>579.52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259.52</v>
      </c>
      <c r="V87" s="16">
        <f t="shared" si="32"/>
        <v>0</v>
      </c>
      <c r="W87" s="17">
        <f t="shared" si="61"/>
        <v>579.52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259.52</v>
      </c>
      <c r="AQ87" s="8">
        <f t="shared" si="34"/>
        <v>0</v>
      </c>
      <c r="AR87" s="8">
        <f t="shared" si="50"/>
        <v>515.52</v>
      </c>
      <c r="AT87" s="8">
        <v>32</v>
      </c>
      <c r="AU87" s="8">
        <v>32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980</v>
      </c>
      <c r="G88" s="16">
        <f>'[3]11'!G90</f>
        <v>0</v>
      </c>
      <c r="H88" s="17">
        <f t="shared" si="59"/>
        <v>1300</v>
      </c>
      <c r="I88" s="15">
        <f>'[3]11'!J90</f>
        <v>320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290</v>
      </c>
      <c r="N88" s="16">
        <f>'[3]11'!O90</f>
        <v>0</v>
      </c>
      <c r="O88" s="17">
        <f t="shared" si="60"/>
        <v>610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290</v>
      </c>
      <c r="V88" s="16">
        <f t="shared" si="32"/>
        <v>0</v>
      </c>
      <c r="W88" s="17">
        <f t="shared" si="61"/>
        <v>610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290</v>
      </c>
      <c r="AQ88" s="8">
        <f t="shared" si="34"/>
        <v>0</v>
      </c>
      <c r="AR88" s="8">
        <f t="shared" si="50"/>
        <v>546</v>
      </c>
      <c r="AT88" s="8">
        <v>32</v>
      </c>
      <c r="AU88" s="8">
        <v>32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980</v>
      </c>
      <c r="G89" s="16">
        <f>'[3]11'!G91</f>
        <v>0</v>
      </c>
      <c r="H89" s="17">
        <f t="shared" si="59"/>
        <v>1300</v>
      </c>
      <c r="I89" s="15">
        <f>'[3]11'!J91</f>
        <v>320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290</v>
      </c>
      <c r="N89" s="16">
        <f>'[3]11'!O91</f>
        <v>0</v>
      </c>
      <c r="O89" s="17">
        <f t="shared" si="60"/>
        <v>610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290</v>
      </c>
      <c r="V89" s="16">
        <f t="shared" si="32"/>
        <v>0</v>
      </c>
      <c r="W89" s="17">
        <f t="shared" si="61"/>
        <v>610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290</v>
      </c>
      <c r="AQ89" s="8">
        <f t="shared" si="34"/>
        <v>0</v>
      </c>
      <c r="AR89" s="8">
        <f t="shared" si="50"/>
        <v>546</v>
      </c>
      <c r="AT89" s="8">
        <v>32</v>
      </c>
      <c r="AU89" s="8">
        <v>32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980</v>
      </c>
      <c r="G90" s="16">
        <f>'[3]11'!G92</f>
        <v>0</v>
      </c>
      <c r="H90" s="17">
        <f t="shared" si="59"/>
        <v>1300</v>
      </c>
      <c r="I90" s="15">
        <f>'[3]11'!J92</f>
        <v>320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290</v>
      </c>
      <c r="N90" s="16">
        <f>'[3]11'!O92</f>
        <v>0</v>
      </c>
      <c r="O90" s="17">
        <f t="shared" si="60"/>
        <v>610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290</v>
      </c>
      <c r="V90" s="16">
        <f t="shared" si="32"/>
        <v>0</v>
      </c>
      <c r="W90" s="17">
        <f t="shared" si="61"/>
        <v>610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290</v>
      </c>
      <c r="AQ90" s="8">
        <f t="shared" si="34"/>
        <v>0</v>
      </c>
      <c r="AR90" s="8">
        <f t="shared" si="50"/>
        <v>546</v>
      </c>
      <c r="AT90" s="8">
        <v>32</v>
      </c>
      <c r="AU90" s="8">
        <v>32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980</v>
      </c>
      <c r="G91" s="16">
        <f>'[3]11'!G93</f>
        <v>0</v>
      </c>
      <c r="H91" s="17">
        <f t="shared" si="59"/>
        <v>1300</v>
      </c>
      <c r="I91" s="15">
        <f>'[3]11'!J93</f>
        <v>320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290</v>
      </c>
      <c r="N91" s="16">
        <f>'[3]11'!O93</f>
        <v>0</v>
      </c>
      <c r="O91" s="17">
        <f t="shared" si="60"/>
        <v>610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290</v>
      </c>
      <c r="V91" s="16">
        <f t="shared" si="32"/>
        <v>0</v>
      </c>
      <c r="W91" s="17">
        <f t="shared" si="61"/>
        <v>610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290</v>
      </c>
      <c r="AQ91" s="8">
        <f t="shared" si="34"/>
        <v>0</v>
      </c>
      <c r="AR91" s="8">
        <f t="shared" si="50"/>
        <v>546</v>
      </c>
      <c r="AT91" s="8">
        <v>32</v>
      </c>
      <c r="AU91" s="8">
        <v>32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980</v>
      </c>
      <c r="G92" s="16">
        <f>'[3]11'!G94</f>
        <v>0</v>
      </c>
      <c r="H92" s="17">
        <f t="shared" si="59"/>
        <v>1300</v>
      </c>
      <c r="I92" s="15">
        <f>'[3]11'!J94</f>
        <v>320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290</v>
      </c>
      <c r="N92" s="16">
        <f>'[3]11'!O94</f>
        <v>0</v>
      </c>
      <c r="O92" s="17">
        <f t="shared" si="60"/>
        <v>610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290</v>
      </c>
      <c r="V92" s="16">
        <f t="shared" si="32"/>
        <v>0</v>
      </c>
      <c r="W92" s="17">
        <f t="shared" si="61"/>
        <v>610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290</v>
      </c>
      <c r="AQ92" s="8">
        <f t="shared" si="34"/>
        <v>0</v>
      </c>
      <c r="AR92" s="8">
        <f t="shared" si="50"/>
        <v>546</v>
      </c>
      <c r="AT92" s="8">
        <v>32</v>
      </c>
      <c r="AU92" s="8">
        <v>32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980</v>
      </c>
      <c r="G93" s="16">
        <f>'[3]11'!G95</f>
        <v>0</v>
      </c>
      <c r="H93" s="17">
        <f t="shared" si="59"/>
        <v>1300</v>
      </c>
      <c r="I93" s="15">
        <f>'[3]11'!J95</f>
        <v>320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290</v>
      </c>
      <c r="N93" s="16">
        <f>'[3]11'!O95</f>
        <v>0</v>
      </c>
      <c r="O93" s="17">
        <f t="shared" si="60"/>
        <v>610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290</v>
      </c>
      <c r="V93" s="16">
        <f t="shared" si="32"/>
        <v>0</v>
      </c>
      <c r="W93" s="17">
        <f t="shared" si="61"/>
        <v>610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290</v>
      </c>
      <c r="AQ93" s="8">
        <f t="shared" si="34"/>
        <v>0</v>
      </c>
      <c r="AR93" s="8">
        <f t="shared" si="50"/>
        <v>546</v>
      </c>
      <c r="AT93" s="8">
        <v>32</v>
      </c>
      <c r="AU93" s="8">
        <v>32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980</v>
      </c>
      <c r="G94" s="16">
        <f>'[3]11'!G96</f>
        <v>0</v>
      </c>
      <c r="H94" s="17">
        <f t="shared" si="59"/>
        <v>1300</v>
      </c>
      <c r="I94" s="15">
        <f>'[3]11'!J96</f>
        <v>320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290</v>
      </c>
      <c r="N94" s="16">
        <f>'[3]11'!O96</f>
        <v>0</v>
      </c>
      <c r="O94" s="17">
        <f t="shared" si="60"/>
        <v>610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290</v>
      </c>
      <c r="V94" s="16">
        <f t="shared" si="32"/>
        <v>0</v>
      </c>
      <c r="W94" s="17">
        <f t="shared" si="61"/>
        <v>610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290</v>
      </c>
      <c r="AQ94" s="8">
        <f t="shared" si="34"/>
        <v>0</v>
      </c>
      <c r="AR94" s="8">
        <f t="shared" si="50"/>
        <v>546</v>
      </c>
      <c r="AT94" s="8">
        <v>32</v>
      </c>
      <c r="AU94" s="8">
        <v>32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980</v>
      </c>
      <c r="G95" s="16">
        <f>'[3]11'!G97</f>
        <v>0</v>
      </c>
      <c r="H95" s="17">
        <f t="shared" si="59"/>
        <v>1300</v>
      </c>
      <c r="I95" s="15">
        <f>'[3]11'!J97</f>
        <v>320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290</v>
      </c>
      <c r="N95" s="16">
        <f>'[3]11'!O97</f>
        <v>0</v>
      </c>
      <c r="O95" s="17">
        <f t="shared" si="60"/>
        <v>610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290</v>
      </c>
      <c r="V95" s="16">
        <f t="shared" si="32"/>
        <v>0</v>
      </c>
      <c r="W95" s="17">
        <f t="shared" si="61"/>
        <v>610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290</v>
      </c>
      <c r="AQ95" s="8">
        <f t="shared" si="34"/>
        <v>0</v>
      </c>
      <c r="AR95" s="8">
        <f t="shared" si="50"/>
        <v>546</v>
      </c>
      <c r="AT95" s="8">
        <v>32</v>
      </c>
      <c r="AU95" s="8">
        <v>32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980</v>
      </c>
      <c r="G96" s="16">
        <f>'[3]11'!G98</f>
        <v>0</v>
      </c>
      <c r="H96" s="17">
        <f t="shared" si="59"/>
        <v>1300</v>
      </c>
      <c r="I96" s="15">
        <f>'[3]11'!J98</f>
        <v>320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290</v>
      </c>
      <c r="N96" s="16">
        <f>'[3]11'!O98</f>
        <v>0</v>
      </c>
      <c r="O96" s="17">
        <f t="shared" si="60"/>
        <v>610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290</v>
      </c>
      <c r="V96" s="16">
        <f t="shared" si="32"/>
        <v>0</v>
      </c>
      <c r="W96" s="17">
        <f t="shared" si="61"/>
        <v>610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290</v>
      </c>
      <c r="AQ96" s="8">
        <f t="shared" si="34"/>
        <v>0</v>
      </c>
      <c r="AR96" s="8">
        <f t="shared" si="50"/>
        <v>546</v>
      </c>
      <c r="AT96" s="8">
        <v>32</v>
      </c>
      <c r="AU96" s="8">
        <v>32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980</v>
      </c>
      <c r="G97" s="16">
        <f>'[3]11'!G99</f>
        <v>0</v>
      </c>
      <c r="H97" s="17">
        <f t="shared" si="59"/>
        <v>1300</v>
      </c>
      <c r="I97" s="15">
        <f>'[3]11'!J99</f>
        <v>320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290</v>
      </c>
      <c r="N97" s="16">
        <f>'[3]11'!O99</f>
        <v>0</v>
      </c>
      <c r="O97" s="17">
        <f t="shared" si="60"/>
        <v>610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290</v>
      </c>
      <c r="V97" s="16">
        <f t="shared" si="32"/>
        <v>0</v>
      </c>
      <c r="W97" s="17">
        <f t="shared" si="61"/>
        <v>610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290</v>
      </c>
      <c r="AQ97" s="8">
        <f t="shared" si="34"/>
        <v>0</v>
      </c>
      <c r="AR97" s="8">
        <f t="shared" si="50"/>
        <v>546</v>
      </c>
      <c r="AT97" s="8">
        <v>32</v>
      </c>
      <c r="AU97" s="8">
        <v>32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980</v>
      </c>
      <c r="G98" s="16">
        <f>'[3]11'!G100</f>
        <v>0</v>
      </c>
      <c r="H98" s="17">
        <f t="shared" si="59"/>
        <v>1300</v>
      </c>
      <c r="I98" s="15">
        <f>'[3]11'!J100</f>
        <v>320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290</v>
      </c>
      <c r="N98" s="16">
        <f>'[3]11'!O100</f>
        <v>0</v>
      </c>
      <c r="O98" s="17">
        <f t="shared" si="60"/>
        <v>610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290</v>
      </c>
      <c r="V98" s="16">
        <f t="shared" si="32"/>
        <v>0</v>
      </c>
      <c r="W98" s="17">
        <f t="shared" si="61"/>
        <v>610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290</v>
      </c>
      <c r="AQ98" s="8">
        <f t="shared" si="34"/>
        <v>0</v>
      </c>
      <c r="AR98" s="8">
        <f t="shared" si="50"/>
        <v>546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5.0310249999999996</v>
      </c>
      <c r="N99" s="15">
        <f t="shared" si="62"/>
        <v>0</v>
      </c>
      <c r="O99" s="15">
        <f t="shared" si="62"/>
        <v>12.711024999999992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5.0310249999999996</v>
      </c>
      <c r="V99" s="15">
        <f t="shared" si="62"/>
        <v>0</v>
      </c>
      <c r="W99" s="15">
        <f t="shared" si="62"/>
        <v>12.711024999999992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0.17961499999999994</v>
      </c>
      <c r="AC99" s="15">
        <f t="shared" si="62"/>
        <v>0</v>
      </c>
      <c r="AD99" s="15">
        <f t="shared" si="62"/>
        <v>0.94761499999999987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0.17961499999999994</v>
      </c>
      <c r="AJ99" s="15">
        <f t="shared" si="62"/>
        <v>0</v>
      </c>
      <c r="AK99" s="15">
        <f t="shared" si="62"/>
        <v>0.94761499999999987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4.6717950000000021</v>
      </c>
      <c r="AQ99" s="15">
        <f t="shared" si="62"/>
        <v>0</v>
      </c>
      <c r="AR99" s="15">
        <f t="shared" si="62"/>
        <v>10.815794999999998</v>
      </c>
      <c r="AS99" s="15">
        <f t="shared" si="62"/>
        <v>0</v>
      </c>
      <c r="AT99" s="15">
        <f t="shared" si="62"/>
        <v>0.91038749999999991</v>
      </c>
      <c r="AU99" s="15">
        <f t="shared" si="62"/>
        <v>0.91038749999999991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0.17961499999999994</v>
      </c>
      <c r="BB99" s="15">
        <f t="shared" si="62"/>
        <v>0</v>
      </c>
      <c r="BC99" s="15">
        <f t="shared" si="62"/>
        <v>0.94761499999999987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0.17961499999999994</v>
      </c>
      <c r="BI99" s="15">
        <f t="shared" si="62"/>
        <v>0</v>
      </c>
      <c r="BJ99" s="15">
        <f t="shared" ref="BJ99:BQ99" si="63">SUM(BJ3:BJ98)/4000</f>
        <v>0.94761499999999987</v>
      </c>
      <c r="BK99" s="15"/>
      <c r="BL99" s="15">
        <f t="shared" si="63"/>
        <v>0.91038749999999991</v>
      </c>
      <c r="BM99" s="15">
        <f t="shared" si="63"/>
        <v>0.91038749999999991</v>
      </c>
      <c r="BN99" s="15">
        <f t="shared" si="63"/>
        <v>0.94761499999999987</v>
      </c>
      <c r="BO99" s="15">
        <f t="shared" si="63"/>
        <v>0.94761499999999987</v>
      </c>
      <c r="BP99" s="15">
        <f t="shared" si="63"/>
        <v>-3.722749999999999E-2</v>
      </c>
      <c r="BQ99" s="15">
        <f t="shared" si="63"/>
        <v>-3.722749999999999E-2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44662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44662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130</v>
      </c>
      <c r="C3">
        <f>PPCL!C3</f>
        <v>0</v>
      </c>
      <c r="D3">
        <f>PPCL!M3</f>
        <v>130</v>
      </c>
      <c r="E3">
        <f>PPCL!N3</f>
        <v>0</v>
      </c>
      <c r="F3">
        <f>B3+C3</f>
        <v>130</v>
      </c>
      <c r="G3">
        <f>D3+E3</f>
        <v>130</v>
      </c>
      <c r="H3" s="154"/>
      <c r="I3">
        <f>BRPL_EOD!AG3+BRPL_EOD!AH3</f>
        <v>36.78</v>
      </c>
      <c r="J3">
        <f>BYPL_EOD!AG3+BYPL_EOD!AH3</f>
        <v>20.89</v>
      </c>
      <c r="K3">
        <f>MES_EOD!AG3+MES_EOD!AH3</f>
        <v>7.88</v>
      </c>
      <c r="L3">
        <f>NDMC_EOD!AG3+NDMC_EOD!AH3</f>
        <v>39.39</v>
      </c>
      <c r="M3">
        <f>TPDDL_EOD!AG3+TPDDL_EOD!AH3</f>
        <v>25.06</v>
      </c>
      <c r="N3">
        <f t="shared" ref="N3:N66" si="0">SUM(I3:M3)</f>
        <v>130</v>
      </c>
      <c r="O3" s="154">
        <f t="shared" ref="O3:O66" si="1">G3-N3</f>
        <v>0</v>
      </c>
      <c r="P3">
        <v>36.78</v>
      </c>
      <c r="Q3">
        <v>20.89</v>
      </c>
      <c r="R3">
        <v>7.88</v>
      </c>
      <c r="S3">
        <v>39.39</v>
      </c>
      <c r="T3">
        <v>25.06</v>
      </c>
      <c r="U3" s="156">
        <f t="shared" ref="U3:U66" si="2">SUM(P3:T3)</f>
        <v>130</v>
      </c>
      <c r="V3" s="154">
        <f t="shared" ref="V3:V66" si="3">G3-U3</f>
        <v>0</v>
      </c>
    </row>
    <row r="4" spans="1:22">
      <c r="A4" t="s">
        <v>46</v>
      </c>
      <c r="B4">
        <f>PPCL!B4</f>
        <v>130</v>
      </c>
      <c r="C4">
        <f>PPCL!C4</f>
        <v>0</v>
      </c>
      <c r="D4">
        <f>PPCL!M4</f>
        <v>130</v>
      </c>
      <c r="E4">
        <f>PPCL!N4</f>
        <v>0</v>
      </c>
      <c r="F4">
        <f t="shared" ref="F4:F67" si="4">B4+C4</f>
        <v>130</v>
      </c>
      <c r="G4">
        <f t="shared" ref="G4:G67" si="5">D4+E4</f>
        <v>130</v>
      </c>
      <c r="H4" s="154"/>
      <c r="I4">
        <f>BRPL_EOD!AG4+BRPL_EOD!AH4</f>
        <v>36.78</v>
      </c>
      <c r="J4">
        <f>BYPL_EOD!AG4+BYPL_EOD!AH4</f>
        <v>20.89</v>
      </c>
      <c r="K4">
        <f>MES_EOD!AG4+MES_EOD!AH4</f>
        <v>7.88</v>
      </c>
      <c r="L4">
        <f>NDMC_EOD!AG4+NDMC_EOD!AH4</f>
        <v>39.39</v>
      </c>
      <c r="M4">
        <f>TPDDL_EOD!AG4+TPDDL_EOD!AH4</f>
        <v>25.06</v>
      </c>
      <c r="N4">
        <f t="shared" si="0"/>
        <v>130</v>
      </c>
      <c r="O4" s="154">
        <f t="shared" si="1"/>
        <v>0</v>
      </c>
      <c r="P4">
        <v>36.78</v>
      </c>
      <c r="Q4">
        <v>20.89</v>
      </c>
      <c r="R4">
        <v>7.88</v>
      </c>
      <c r="S4">
        <v>39.39</v>
      </c>
      <c r="T4">
        <v>25.06</v>
      </c>
      <c r="U4" s="156">
        <f t="shared" si="2"/>
        <v>130</v>
      </c>
      <c r="V4" s="154">
        <f t="shared" si="3"/>
        <v>0</v>
      </c>
    </row>
    <row r="5" spans="1:22">
      <c r="A5" t="s">
        <v>47</v>
      </c>
      <c r="B5">
        <f>PPCL!B5</f>
        <v>130</v>
      </c>
      <c r="C5">
        <f>PPCL!C5</f>
        <v>0</v>
      </c>
      <c r="D5">
        <f>PPCL!M5</f>
        <v>130</v>
      </c>
      <c r="E5">
        <f>PPCL!N5</f>
        <v>0</v>
      </c>
      <c r="F5">
        <f t="shared" si="4"/>
        <v>130</v>
      </c>
      <c r="G5">
        <f t="shared" si="5"/>
        <v>130</v>
      </c>
      <c r="H5" s="154"/>
      <c r="I5">
        <f>BRPL_EOD!AG5+BRPL_EOD!AH5</f>
        <v>36.78</v>
      </c>
      <c r="J5">
        <f>BYPL_EOD!AG5+BYPL_EOD!AH5</f>
        <v>20.89</v>
      </c>
      <c r="K5">
        <f>MES_EOD!AG5+MES_EOD!AH5</f>
        <v>7.88</v>
      </c>
      <c r="L5">
        <f>NDMC_EOD!AG5+NDMC_EOD!AH5</f>
        <v>39.39</v>
      </c>
      <c r="M5">
        <f>TPDDL_EOD!AG5+TPDDL_EOD!AH5</f>
        <v>25.06</v>
      </c>
      <c r="N5">
        <f t="shared" si="0"/>
        <v>130</v>
      </c>
      <c r="O5" s="154">
        <f t="shared" si="1"/>
        <v>0</v>
      </c>
      <c r="P5">
        <v>36.78</v>
      </c>
      <c r="Q5">
        <v>20.89</v>
      </c>
      <c r="R5">
        <v>7.88</v>
      </c>
      <c r="S5">
        <v>39.39</v>
      </c>
      <c r="T5">
        <v>25.06</v>
      </c>
      <c r="U5" s="156">
        <f t="shared" si="2"/>
        <v>130</v>
      </c>
      <c r="V5" s="154">
        <f t="shared" si="3"/>
        <v>0</v>
      </c>
    </row>
    <row r="6" spans="1:22">
      <c r="A6" t="s">
        <v>48</v>
      </c>
      <c r="B6">
        <f>PPCL!B6</f>
        <v>130</v>
      </c>
      <c r="C6">
        <f>PPCL!C6</f>
        <v>0</v>
      </c>
      <c r="D6">
        <f>PPCL!M6</f>
        <v>130</v>
      </c>
      <c r="E6">
        <f>PPCL!N6</f>
        <v>0</v>
      </c>
      <c r="F6">
        <f t="shared" si="4"/>
        <v>130</v>
      </c>
      <c r="G6">
        <f t="shared" si="5"/>
        <v>130</v>
      </c>
      <c r="H6" s="154"/>
      <c r="I6">
        <f>BRPL_EOD!AG6+BRPL_EOD!AH6</f>
        <v>36.78</v>
      </c>
      <c r="J6">
        <f>BYPL_EOD!AG6+BYPL_EOD!AH6</f>
        <v>20.89</v>
      </c>
      <c r="K6">
        <f>MES_EOD!AG6+MES_EOD!AH6</f>
        <v>7.88</v>
      </c>
      <c r="L6">
        <f>NDMC_EOD!AG6+NDMC_EOD!AH6</f>
        <v>39.39</v>
      </c>
      <c r="M6">
        <f>TPDDL_EOD!AG6+TPDDL_EOD!AH6</f>
        <v>25.06</v>
      </c>
      <c r="N6">
        <f t="shared" si="0"/>
        <v>130</v>
      </c>
      <c r="O6" s="154">
        <f t="shared" si="1"/>
        <v>0</v>
      </c>
      <c r="P6">
        <v>36.78</v>
      </c>
      <c r="Q6">
        <v>20.89</v>
      </c>
      <c r="R6">
        <v>7.88</v>
      </c>
      <c r="S6">
        <v>39.39</v>
      </c>
      <c r="T6">
        <v>25.06</v>
      </c>
      <c r="U6" s="156">
        <f t="shared" si="2"/>
        <v>130</v>
      </c>
      <c r="V6" s="154">
        <f t="shared" si="3"/>
        <v>0</v>
      </c>
    </row>
    <row r="7" spans="1:22">
      <c r="A7" t="s">
        <v>49</v>
      </c>
      <c r="B7">
        <f>PPCL!B7</f>
        <v>130</v>
      </c>
      <c r="C7">
        <f>PPCL!C7</f>
        <v>0</v>
      </c>
      <c r="D7">
        <f>PPCL!M7</f>
        <v>130</v>
      </c>
      <c r="E7">
        <f>PPCL!N7</f>
        <v>0</v>
      </c>
      <c r="F7">
        <f t="shared" si="4"/>
        <v>130</v>
      </c>
      <c r="G7">
        <f t="shared" si="5"/>
        <v>130</v>
      </c>
      <c r="H7" s="154"/>
      <c r="I7">
        <f>BRPL_EOD!AG7+BRPL_EOD!AH7</f>
        <v>36.78</v>
      </c>
      <c r="J7">
        <f>BYPL_EOD!AG7+BYPL_EOD!AH7</f>
        <v>20.89</v>
      </c>
      <c r="K7">
        <f>MES_EOD!AG7+MES_EOD!AH7</f>
        <v>7.88</v>
      </c>
      <c r="L7">
        <f>NDMC_EOD!AG7+NDMC_EOD!AH7</f>
        <v>39.39</v>
      </c>
      <c r="M7">
        <f>TPDDL_EOD!AG7+TPDDL_EOD!AH7</f>
        <v>25.06</v>
      </c>
      <c r="N7">
        <f t="shared" si="0"/>
        <v>130</v>
      </c>
      <c r="O7" s="154">
        <f t="shared" si="1"/>
        <v>0</v>
      </c>
      <c r="P7">
        <v>36.78</v>
      </c>
      <c r="Q7">
        <v>20.89</v>
      </c>
      <c r="R7">
        <v>7.88</v>
      </c>
      <c r="S7">
        <v>39.39</v>
      </c>
      <c r="T7">
        <v>25.06</v>
      </c>
      <c r="U7" s="156">
        <f t="shared" si="2"/>
        <v>130</v>
      </c>
      <c r="V7" s="154">
        <f t="shared" si="3"/>
        <v>0</v>
      </c>
    </row>
    <row r="8" spans="1:22">
      <c r="A8" t="s">
        <v>50</v>
      </c>
      <c r="B8">
        <f>PPCL!B8</f>
        <v>130</v>
      </c>
      <c r="C8">
        <f>PPCL!C8</f>
        <v>0</v>
      </c>
      <c r="D8">
        <f>PPCL!M8</f>
        <v>130</v>
      </c>
      <c r="E8">
        <f>PPCL!N8</f>
        <v>0</v>
      </c>
      <c r="F8">
        <f t="shared" si="4"/>
        <v>130</v>
      </c>
      <c r="G8">
        <f t="shared" si="5"/>
        <v>130</v>
      </c>
      <c r="H8" s="154"/>
      <c r="I8">
        <f>BRPL_EOD!AG8+BRPL_EOD!AH8</f>
        <v>36.78</v>
      </c>
      <c r="J8">
        <f>BYPL_EOD!AG8+BYPL_EOD!AH8</f>
        <v>20.89</v>
      </c>
      <c r="K8">
        <f>MES_EOD!AG8+MES_EOD!AH8</f>
        <v>7.88</v>
      </c>
      <c r="L8">
        <f>NDMC_EOD!AG8+NDMC_EOD!AH8</f>
        <v>39.39</v>
      </c>
      <c r="M8">
        <f>TPDDL_EOD!AG8+TPDDL_EOD!AH8</f>
        <v>25.06</v>
      </c>
      <c r="N8">
        <f t="shared" si="0"/>
        <v>130</v>
      </c>
      <c r="O8" s="154">
        <f t="shared" si="1"/>
        <v>0</v>
      </c>
      <c r="P8">
        <v>36.78</v>
      </c>
      <c r="Q8">
        <v>20.89</v>
      </c>
      <c r="R8">
        <v>7.88</v>
      </c>
      <c r="S8">
        <v>39.39</v>
      </c>
      <c r="T8">
        <v>25.06</v>
      </c>
      <c r="U8" s="156">
        <f t="shared" si="2"/>
        <v>130</v>
      </c>
      <c r="V8" s="154">
        <f t="shared" si="3"/>
        <v>0</v>
      </c>
    </row>
    <row r="9" spans="1:22">
      <c r="A9" t="s">
        <v>51</v>
      </c>
      <c r="B9">
        <f>PPCL!B9</f>
        <v>130</v>
      </c>
      <c r="C9">
        <f>PPCL!C9</f>
        <v>0</v>
      </c>
      <c r="D9">
        <f>PPCL!M9</f>
        <v>130</v>
      </c>
      <c r="E9">
        <f>PPCL!N9</f>
        <v>0</v>
      </c>
      <c r="F9">
        <f t="shared" si="4"/>
        <v>130</v>
      </c>
      <c r="G9">
        <f t="shared" si="5"/>
        <v>130</v>
      </c>
      <c r="H9" s="154"/>
      <c r="I9">
        <f>BRPL_EOD!AG9+BRPL_EOD!AH9</f>
        <v>36.78</v>
      </c>
      <c r="J9">
        <f>BYPL_EOD!AG9+BYPL_EOD!AH9</f>
        <v>20.89</v>
      </c>
      <c r="K9">
        <f>MES_EOD!AG9+MES_EOD!AH9</f>
        <v>7.88</v>
      </c>
      <c r="L9">
        <f>NDMC_EOD!AG9+NDMC_EOD!AH9</f>
        <v>39.39</v>
      </c>
      <c r="M9">
        <f>TPDDL_EOD!AG9+TPDDL_EOD!AH9</f>
        <v>25.06</v>
      </c>
      <c r="N9">
        <f t="shared" si="0"/>
        <v>130</v>
      </c>
      <c r="O9" s="154">
        <f t="shared" si="1"/>
        <v>0</v>
      </c>
      <c r="P9">
        <v>36.78</v>
      </c>
      <c r="Q9">
        <v>20.89</v>
      </c>
      <c r="R9">
        <v>7.88</v>
      </c>
      <c r="S9">
        <v>39.39</v>
      </c>
      <c r="T9">
        <v>25.06</v>
      </c>
      <c r="U9" s="156">
        <f t="shared" si="2"/>
        <v>130</v>
      </c>
      <c r="V9" s="154">
        <f t="shared" si="3"/>
        <v>0</v>
      </c>
    </row>
    <row r="10" spans="1:22">
      <c r="A10" t="s">
        <v>52</v>
      </c>
      <c r="B10">
        <f>PPCL!B10</f>
        <v>130</v>
      </c>
      <c r="C10">
        <f>PPCL!C10</f>
        <v>0</v>
      </c>
      <c r="D10">
        <f>PPCL!M10</f>
        <v>130</v>
      </c>
      <c r="E10">
        <f>PPCL!N10</f>
        <v>0</v>
      </c>
      <c r="F10">
        <f t="shared" si="4"/>
        <v>130</v>
      </c>
      <c r="G10">
        <f t="shared" si="5"/>
        <v>130</v>
      </c>
      <c r="H10" s="154"/>
      <c r="I10">
        <f>BRPL_EOD!AG10+BRPL_EOD!AH10</f>
        <v>36.78</v>
      </c>
      <c r="J10">
        <f>BYPL_EOD!AG10+BYPL_EOD!AH10</f>
        <v>20.89</v>
      </c>
      <c r="K10">
        <f>MES_EOD!AG10+MES_EOD!AH10</f>
        <v>7.88</v>
      </c>
      <c r="L10">
        <f>NDMC_EOD!AG10+NDMC_EOD!AH10</f>
        <v>39.39</v>
      </c>
      <c r="M10">
        <f>TPDDL_EOD!AG10+TPDDL_EOD!AH10</f>
        <v>25.06</v>
      </c>
      <c r="N10">
        <f t="shared" si="0"/>
        <v>130</v>
      </c>
      <c r="O10" s="154">
        <f t="shared" si="1"/>
        <v>0</v>
      </c>
      <c r="P10">
        <v>36.78</v>
      </c>
      <c r="Q10">
        <v>20.89</v>
      </c>
      <c r="R10">
        <v>7.88</v>
      </c>
      <c r="S10">
        <v>39.39</v>
      </c>
      <c r="T10">
        <v>25.06</v>
      </c>
      <c r="U10" s="156">
        <f t="shared" si="2"/>
        <v>130</v>
      </c>
      <c r="V10" s="154">
        <f t="shared" si="3"/>
        <v>0</v>
      </c>
    </row>
    <row r="11" spans="1:22">
      <c r="A11" t="s">
        <v>53</v>
      </c>
      <c r="B11">
        <f>PPCL!B11</f>
        <v>130</v>
      </c>
      <c r="C11">
        <f>PPCL!C11</f>
        <v>0</v>
      </c>
      <c r="D11">
        <f>PPCL!M11</f>
        <v>130</v>
      </c>
      <c r="E11">
        <f>PPCL!N11</f>
        <v>0</v>
      </c>
      <c r="F11">
        <f t="shared" si="4"/>
        <v>130</v>
      </c>
      <c r="G11">
        <f t="shared" si="5"/>
        <v>130</v>
      </c>
      <c r="H11" s="154"/>
      <c r="I11">
        <f>BRPL_EOD!AG11+BRPL_EOD!AH11</f>
        <v>36.78</v>
      </c>
      <c r="J11">
        <f>BYPL_EOD!AG11+BYPL_EOD!AH11</f>
        <v>20.89</v>
      </c>
      <c r="K11">
        <f>MES_EOD!AG11+MES_EOD!AH11</f>
        <v>7.88</v>
      </c>
      <c r="L11">
        <f>NDMC_EOD!AG11+NDMC_EOD!AH11</f>
        <v>39.39</v>
      </c>
      <c r="M11">
        <f>TPDDL_EOD!AG11+TPDDL_EOD!AH11</f>
        <v>25.06</v>
      </c>
      <c r="N11">
        <f t="shared" si="0"/>
        <v>130</v>
      </c>
      <c r="O11" s="154">
        <f t="shared" si="1"/>
        <v>0</v>
      </c>
      <c r="P11">
        <v>36.78</v>
      </c>
      <c r="Q11">
        <v>20.89</v>
      </c>
      <c r="R11">
        <v>7.88</v>
      </c>
      <c r="S11">
        <v>39.39</v>
      </c>
      <c r="T11">
        <v>25.06</v>
      </c>
      <c r="U11" s="156">
        <f t="shared" si="2"/>
        <v>130</v>
      </c>
      <c r="V11" s="154">
        <f t="shared" si="3"/>
        <v>0</v>
      </c>
    </row>
    <row r="12" spans="1:22">
      <c r="A12" t="s">
        <v>54</v>
      </c>
      <c r="B12">
        <f>PPCL!B12</f>
        <v>130</v>
      </c>
      <c r="C12">
        <f>PPCL!C12</f>
        <v>0</v>
      </c>
      <c r="D12">
        <f>PPCL!M12</f>
        <v>130</v>
      </c>
      <c r="E12">
        <f>PPCL!N12</f>
        <v>0</v>
      </c>
      <c r="F12">
        <f t="shared" si="4"/>
        <v>130</v>
      </c>
      <c r="G12">
        <f t="shared" si="5"/>
        <v>130</v>
      </c>
      <c r="H12" s="154"/>
      <c r="I12">
        <f>BRPL_EOD!AG12+BRPL_EOD!AH12</f>
        <v>36.78</v>
      </c>
      <c r="J12">
        <f>BYPL_EOD!AG12+BYPL_EOD!AH12</f>
        <v>20.89</v>
      </c>
      <c r="K12">
        <f>MES_EOD!AG12+MES_EOD!AH12</f>
        <v>7.88</v>
      </c>
      <c r="L12">
        <f>NDMC_EOD!AG12+NDMC_EOD!AH12</f>
        <v>39.39</v>
      </c>
      <c r="M12">
        <f>TPDDL_EOD!AG12+TPDDL_EOD!AH12</f>
        <v>25.06</v>
      </c>
      <c r="N12">
        <f t="shared" si="0"/>
        <v>130</v>
      </c>
      <c r="O12" s="154">
        <f t="shared" si="1"/>
        <v>0</v>
      </c>
      <c r="P12">
        <v>36.78</v>
      </c>
      <c r="Q12">
        <v>20.89</v>
      </c>
      <c r="R12">
        <v>7.88</v>
      </c>
      <c r="S12">
        <v>39.39</v>
      </c>
      <c r="T12">
        <v>25.06</v>
      </c>
      <c r="U12" s="156">
        <f t="shared" si="2"/>
        <v>130</v>
      </c>
      <c r="V12" s="154">
        <f t="shared" si="3"/>
        <v>0</v>
      </c>
    </row>
    <row r="13" spans="1:22">
      <c r="A13" t="s">
        <v>55</v>
      </c>
      <c r="B13">
        <f>PPCL!B13</f>
        <v>130</v>
      </c>
      <c r="C13">
        <f>PPCL!C13</f>
        <v>0</v>
      </c>
      <c r="D13">
        <f>PPCL!M13</f>
        <v>130</v>
      </c>
      <c r="E13">
        <f>PPCL!N13</f>
        <v>0</v>
      </c>
      <c r="F13">
        <f t="shared" si="4"/>
        <v>130</v>
      </c>
      <c r="G13">
        <f t="shared" si="5"/>
        <v>130</v>
      </c>
      <c r="H13" s="154"/>
      <c r="I13">
        <f>BRPL_EOD!AG13+BRPL_EOD!AH13</f>
        <v>36.78</v>
      </c>
      <c r="J13">
        <f>BYPL_EOD!AG13+BYPL_EOD!AH13</f>
        <v>20.89</v>
      </c>
      <c r="K13">
        <f>MES_EOD!AG13+MES_EOD!AH13</f>
        <v>7.88</v>
      </c>
      <c r="L13">
        <f>NDMC_EOD!AG13+NDMC_EOD!AH13</f>
        <v>39.39</v>
      </c>
      <c r="M13">
        <f>TPDDL_EOD!AG13+TPDDL_EOD!AH13</f>
        <v>25.06</v>
      </c>
      <c r="N13">
        <f t="shared" si="0"/>
        <v>130</v>
      </c>
      <c r="O13" s="154">
        <f t="shared" si="1"/>
        <v>0</v>
      </c>
      <c r="P13">
        <v>36.78</v>
      </c>
      <c r="Q13">
        <v>20.89</v>
      </c>
      <c r="R13">
        <v>7.88</v>
      </c>
      <c r="S13">
        <v>39.39</v>
      </c>
      <c r="T13">
        <v>25.06</v>
      </c>
      <c r="U13" s="156">
        <f t="shared" si="2"/>
        <v>130</v>
      </c>
      <c r="V13" s="154">
        <f t="shared" si="3"/>
        <v>0</v>
      </c>
    </row>
    <row r="14" spans="1:22">
      <c r="A14" t="s">
        <v>56</v>
      </c>
      <c r="B14">
        <f>PPCL!B14</f>
        <v>130</v>
      </c>
      <c r="C14">
        <f>PPCL!C14</f>
        <v>0</v>
      </c>
      <c r="D14">
        <f>PPCL!M14</f>
        <v>130</v>
      </c>
      <c r="E14">
        <f>PPCL!N14</f>
        <v>0</v>
      </c>
      <c r="F14">
        <f t="shared" si="4"/>
        <v>130</v>
      </c>
      <c r="G14">
        <f t="shared" si="5"/>
        <v>130</v>
      </c>
      <c r="H14" s="154"/>
      <c r="I14">
        <f>BRPL_EOD!AG14+BRPL_EOD!AH14</f>
        <v>36.78</v>
      </c>
      <c r="J14">
        <f>BYPL_EOD!AG14+BYPL_EOD!AH14</f>
        <v>20.89</v>
      </c>
      <c r="K14">
        <f>MES_EOD!AG14+MES_EOD!AH14</f>
        <v>7.88</v>
      </c>
      <c r="L14">
        <f>NDMC_EOD!AG14+NDMC_EOD!AH14</f>
        <v>39.39</v>
      </c>
      <c r="M14">
        <f>TPDDL_EOD!AG14+TPDDL_EOD!AH14</f>
        <v>25.06</v>
      </c>
      <c r="N14">
        <f t="shared" si="0"/>
        <v>130</v>
      </c>
      <c r="O14" s="154">
        <f t="shared" si="1"/>
        <v>0</v>
      </c>
      <c r="P14">
        <v>36.78</v>
      </c>
      <c r="Q14">
        <v>20.89</v>
      </c>
      <c r="R14">
        <v>7.88</v>
      </c>
      <c r="S14">
        <v>39.39</v>
      </c>
      <c r="T14">
        <v>25.06</v>
      </c>
      <c r="U14" s="156">
        <f t="shared" si="2"/>
        <v>130</v>
      </c>
      <c r="V14" s="154">
        <f t="shared" si="3"/>
        <v>0</v>
      </c>
    </row>
    <row r="15" spans="1:22">
      <c r="A15" t="s">
        <v>57</v>
      </c>
      <c r="B15">
        <f>PPCL!B15</f>
        <v>130</v>
      </c>
      <c r="C15">
        <f>PPCL!C15</f>
        <v>0</v>
      </c>
      <c r="D15">
        <f>PPCL!M15</f>
        <v>130</v>
      </c>
      <c r="E15">
        <f>PPCL!N15</f>
        <v>0</v>
      </c>
      <c r="F15">
        <f t="shared" si="4"/>
        <v>130</v>
      </c>
      <c r="G15">
        <f t="shared" si="5"/>
        <v>130</v>
      </c>
      <c r="H15" s="154"/>
      <c r="I15">
        <f>BRPL_EOD!AG15+BRPL_EOD!AH15</f>
        <v>36.78</v>
      </c>
      <c r="J15">
        <f>BYPL_EOD!AG15+BYPL_EOD!AH15</f>
        <v>20.89</v>
      </c>
      <c r="K15">
        <f>MES_EOD!AG15+MES_EOD!AH15</f>
        <v>7.88</v>
      </c>
      <c r="L15">
        <f>NDMC_EOD!AG15+NDMC_EOD!AH15</f>
        <v>39.39</v>
      </c>
      <c r="M15">
        <f>TPDDL_EOD!AG15+TPDDL_EOD!AH15</f>
        <v>25.06</v>
      </c>
      <c r="N15">
        <f t="shared" si="0"/>
        <v>130</v>
      </c>
      <c r="O15" s="154">
        <f t="shared" si="1"/>
        <v>0</v>
      </c>
      <c r="P15">
        <v>36.78</v>
      </c>
      <c r="Q15">
        <v>20.89</v>
      </c>
      <c r="R15">
        <v>7.88</v>
      </c>
      <c r="S15">
        <v>39.39</v>
      </c>
      <c r="T15">
        <v>25.06</v>
      </c>
      <c r="U15" s="156">
        <f t="shared" si="2"/>
        <v>130</v>
      </c>
      <c r="V15" s="154">
        <f t="shared" si="3"/>
        <v>0</v>
      </c>
    </row>
    <row r="16" spans="1:22">
      <c r="A16" t="s">
        <v>58</v>
      </c>
      <c r="B16">
        <f>PPCL!B16</f>
        <v>130</v>
      </c>
      <c r="C16">
        <f>PPCL!C16</f>
        <v>0</v>
      </c>
      <c r="D16">
        <f>PPCL!M16</f>
        <v>130</v>
      </c>
      <c r="E16">
        <f>PPCL!N16</f>
        <v>0</v>
      </c>
      <c r="F16">
        <f t="shared" si="4"/>
        <v>130</v>
      </c>
      <c r="G16">
        <f t="shared" si="5"/>
        <v>130</v>
      </c>
      <c r="H16" s="154"/>
      <c r="I16">
        <f>BRPL_EOD!AG16+BRPL_EOD!AH16</f>
        <v>36.78</v>
      </c>
      <c r="J16">
        <f>BYPL_EOD!AG16+BYPL_EOD!AH16</f>
        <v>20.89</v>
      </c>
      <c r="K16">
        <f>MES_EOD!AG16+MES_EOD!AH16</f>
        <v>7.88</v>
      </c>
      <c r="L16">
        <f>NDMC_EOD!AG16+NDMC_EOD!AH16</f>
        <v>39.39</v>
      </c>
      <c r="M16">
        <f>TPDDL_EOD!AG16+TPDDL_EOD!AH16</f>
        <v>25.06</v>
      </c>
      <c r="N16">
        <f t="shared" si="0"/>
        <v>130</v>
      </c>
      <c r="O16" s="154">
        <f t="shared" si="1"/>
        <v>0</v>
      </c>
      <c r="P16">
        <v>36.78</v>
      </c>
      <c r="Q16">
        <v>20.89</v>
      </c>
      <c r="R16">
        <v>7.88</v>
      </c>
      <c r="S16">
        <v>39.39</v>
      </c>
      <c r="T16">
        <v>25.06</v>
      </c>
      <c r="U16" s="156">
        <f t="shared" si="2"/>
        <v>130</v>
      </c>
      <c r="V16" s="154">
        <f t="shared" si="3"/>
        <v>0</v>
      </c>
    </row>
    <row r="17" spans="1:22">
      <c r="A17" t="s">
        <v>59</v>
      </c>
      <c r="B17">
        <f>PPCL!B17</f>
        <v>130</v>
      </c>
      <c r="C17">
        <f>PPCL!C17</f>
        <v>0</v>
      </c>
      <c r="D17">
        <f>PPCL!M17</f>
        <v>130</v>
      </c>
      <c r="E17">
        <f>PPCL!N17</f>
        <v>0</v>
      </c>
      <c r="F17">
        <f t="shared" si="4"/>
        <v>130</v>
      </c>
      <c r="G17">
        <f t="shared" si="5"/>
        <v>130</v>
      </c>
      <c r="H17" s="154"/>
      <c r="I17">
        <f>BRPL_EOD!AG17+BRPL_EOD!AH17</f>
        <v>36.78</v>
      </c>
      <c r="J17">
        <f>BYPL_EOD!AG17+BYPL_EOD!AH17</f>
        <v>20.89</v>
      </c>
      <c r="K17">
        <f>MES_EOD!AG17+MES_EOD!AH17</f>
        <v>7.88</v>
      </c>
      <c r="L17">
        <f>NDMC_EOD!AG17+NDMC_EOD!AH17</f>
        <v>39.39</v>
      </c>
      <c r="M17">
        <f>TPDDL_EOD!AG17+TPDDL_EOD!AH17</f>
        <v>25.06</v>
      </c>
      <c r="N17">
        <f t="shared" si="0"/>
        <v>130</v>
      </c>
      <c r="O17" s="154">
        <f t="shared" si="1"/>
        <v>0</v>
      </c>
      <c r="P17">
        <v>36.78</v>
      </c>
      <c r="Q17">
        <v>20.89</v>
      </c>
      <c r="R17">
        <v>7.88</v>
      </c>
      <c r="S17">
        <v>39.39</v>
      </c>
      <c r="T17">
        <v>25.06</v>
      </c>
      <c r="U17" s="156">
        <f t="shared" si="2"/>
        <v>130</v>
      </c>
      <c r="V17" s="154">
        <f t="shared" si="3"/>
        <v>0</v>
      </c>
    </row>
    <row r="18" spans="1:22">
      <c r="A18" t="s">
        <v>60</v>
      </c>
      <c r="B18">
        <f>PPCL!B18</f>
        <v>130</v>
      </c>
      <c r="C18">
        <f>PPCL!C18</f>
        <v>0</v>
      </c>
      <c r="D18">
        <f>PPCL!M18</f>
        <v>130</v>
      </c>
      <c r="E18">
        <f>PPCL!N18</f>
        <v>0</v>
      </c>
      <c r="F18">
        <f t="shared" si="4"/>
        <v>130</v>
      </c>
      <c r="G18">
        <f t="shared" si="5"/>
        <v>130</v>
      </c>
      <c r="H18" s="154"/>
      <c r="I18">
        <f>BRPL_EOD!AG18+BRPL_EOD!AH18</f>
        <v>36.78</v>
      </c>
      <c r="J18">
        <f>BYPL_EOD!AG18+BYPL_EOD!AH18</f>
        <v>20.89</v>
      </c>
      <c r="K18">
        <f>MES_EOD!AG18+MES_EOD!AH18</f>
        <v>7.88</v>
      </c>
      <c r="L18">
        <f>NDMC_EOD!AG18+NDMC_EOD!AH18</f>
        <v>39.39</v>
      </c>
      <c r="M18">
        <f>TPDDL_EOD!AG18+TPDDL_EOD!AH18</f>
        <v>25.06</v>
      </c>
      <c r="N18">
        <f t="shared" si="0"/>
        <v>130</v>
      </c>
      <c r="O18" s="154">
        <f t="shared" si="1"/>
        <v>0</v>
      </c>
      <c r="P18">
        <v>36.78</v>
      </c>
      <c r="Q18">
        <v>20.89</v>
      </c>
      <c r="R18">
        <v>7.88</v>
      </c>
      <c r="S18">
        <v>39.39</v>
      </c>
      <c r="T18">
        <v>25.06</v>
      </c>
      <c r="U18" s="156">
        <f t="shared" si="2"/>
        <v>130</v>
      </c>
      <c r="V18" s="154">
        <f t="shared" si="3"/>
        <v>0</v>
      </c>
    </row>
    <row r="19" spans="1:22">
      <c r="A19" t="s">
        <v>61</v>
      </c>
      <c r="B19">
        <f>PPCL!B19</f>
        <v>130</v>
      </c>
      <c r="C19">
        <f>PPCL!C19</f>
        <v>0</v>
      </c>
      <c r="D19">
        <f>PPCL!M19</f>
        <v>130</v>
      </c>
      <c r="E19">
        <f>PPCL!N19</f>
        <v>0</v>
      </c>
      <c r="F19">
        <f t="shared" si="4"/>
        <v>130</v>
      </c>
      <c r="G19">
        <f t="shared" si="5"/>
        <v>130</v>
      </c>
      <c r="H19" s="154"/>
      <c r="I19">
        <f>BRPL_EOD!AG19+BRPL_EOD!AH19</f>
        <v>36.78</v>
      </c>
      <c r="J19">
        <f>BYPL_EOD!AG19+BYPL_EOD!AH19</f>
        <v>20.89</v>
      </c>
      <c r="K19">
        <f>MES_EOD!AG19+MES_EOD!AH19</f>
        <v>7.88</v>
      </c>
      <c r="L19">
        <f>NDMC_EOD!AG19+NDMC_EOD!AH19</f>
        <v>39.39</v>
      </c>
      <c r="M19">
        <f>TPDDL_EOD!AG19+TPDDL_EOD!AH19</f>
        <v>25.06</v>
      </c>
      <c r="N19">
        <f t="shared" si="0"/>
        <v>130</v>
      </c>
      <c r="O19" s="154">
        <f t="shared" si="1"/>
        <v>0</v>
      </c>
      <c r="P19">
        <v>36.78</v>
      </c>
      <c r="Q19">
        <v>20.89</v>
      </c>
      <c r="R19">
        <v>7.88</v>
      </c>
      <c r="S19">
        <v>39.39</v>
      </c>
      <c r="T19">
        <v>25.06</v>
      </c>
      <c r="U19" s="156">
        <f t="shared" si="2"/>
        <v>130</v>
      </c>
      <c r="V19" s="154">
        <f t="shared" si="3"/>
        <v>0</v>
      </c>
    </row>
    <row r="20" spans="1:22">
      <c r="A20" t="s">
        <v>62</v>
      </c>
      <c r="B20">
        <f>PPCL!B20</f>
        <v>130</v>
      </c>
      <c r="C20">
        <f>PPCL!C20</f>
        <v>0</v>
      </c>
      <c r="D20">
        <f>PPCL!M20</f>
        <v>130</v>
      </c>
      <c r="E20">
        <f>PPCL!N20</f>
        <v>0</v>
      </c>
      <c r="F20">
        <f t="shared" si="4"/>
        <v>130</v>
      </c>
      <c r="G20">
        <f t="shared" si="5"/>
        <v>130</v>
      </c>
      <c r="H20" s="154"/>
      <c r="I20">
        <f>BRPL_EOD!AG20+BRPL_EOD!AH20</f>
        <v>36.78</v>
      </c>
      <c r="J20">
        <f>BYPL_EOD!AG20+BYPL_EOD!AH20</f>
        <v>20.89</v>
      </c>
      <c r="K20">
        <f>MES_EOD!AG20+MES_EOD!AH20</f>
        <v>7.88</v>
      </c>
      <c r="L20">
        <f>NDMC_EOD!AG20+NDMC_EOD!AH20</f>
        <v>39.39</v>
      </c>
      <c r="M20">
        <f>TPDDL_EOD!AG20+TPDDL_EOD!AH20</f>
        <v>25.06</v>
      </c>
      <c r="N20">
        <f t="shared" si="0"/>
        <v>130</v>
      </c>
      <c r="O20" s="154">
        <f t="shared" si="1"/>
        <v>0</v>
      </c>
      <c r="P20">
        <v>36.78</v>
      </c>
      <c r="Q20">
        <v>20.89</v>
      </c>
      <c r="R20">
        <v>7.88</v>
      </c>
      <c r="S20">
        <v>39.39</v>
      </c>
      <c r="T20">
        <v>25.06</v>
      </c>
      <c r="U20" s="156">
        <f t="shared" si="2"/>
        <v>130</v>
      </c>
      <c r="V20" s="154">
        <f t="shared" si="3"/>
        <v>0</v>
      </c>
    </row>
    <row r="21" spans="1:22">
      <c r="A21" t="s">
        <v>63</v>
      </c>
      <c r="B21">
        <f>PPCL!B21</f>
        <v>130</v>
      </c>
      <c r="C21">
        <f>PPCL!C21</f>
        <v>0</v>
      </c>
      <c r="D21">
        <f>PPCL!M21</f>
        <v>130</v>
      </c>
      <c r="E21">
        <f>PPCL!N21</f>
        <v>0</v>
      </c>
      <c r="F21">
        <f t="shared" si="4"/>
        <v>130</v>
      </c>
      <c r="G21">
        <f t="shared" si="5"/>
        <v>130</v>
      </c>
      <c r="H21" s="154"/>
      <c r="I21">
        <f>BRPL_EOD!AG21+BRPL_EOD!AH21</f>
        <v>36.78</v>
      </c>
      <c r="J21">
        <f>BYPL_EOD!AG21+BYPL_EOD!AH21</f>
        <v>20.89</v>
      </c>
      <c r="K21">
        <f>MES_EOD!AG21+MES_EOD!AH21</f>
        <v>7.88</v>
      </c>
      <c r="L21">
        <f>NDMC_EOD!AG21+NDMC_EOD!AH21</f>
        <v>39.39</v>
      </c>
      <c r="M21">
        <f>TPDDL_EOD!AG21+TPDDL_EOD!AH21</f>
        <v>25.06</v>
      </c>
      <c r="N21">
        <f t="shared" si="0"/>
        <v>130</v>
      </c>
      <c r="O21" s="154">
        <f t="shared" si="1"/>
        <v>0</v>
      </c>
      <c r="P21">
        <v>36.78</v>
      </c>
      <c r="Q21">
        <v>20.89</v>
      </c>
      <c r="R21">
        <v>7.88</v>
      </c>
      <c r="S21">
        <v>39.39</v>
      </c>
      <c r="T21">
        <v>25.06</v>
      </c>
      <c r="U21" s="156">
        <f t="shared" si="2"/>
        <v>130</v>
      </c>
      <c r="V21" s="154">
        <f t="shared" si="3"/>
        <v>0</v>
      </c>
    </row>
    <row r="22" spans="1:22">
      <c r="A22" t="s">
        <v>64</v>
      </c>
      <c r="B22">
        <f>PPCL!B22</f>
        <v>130</v>
      </c>
      <c r="C22">
        <f>PPCL!C22</f>
        <v>0</v>
      </c>
      <c r="D22">
        <f>PPCL!M22</f>
        <v>130</v>
      </c>
      <c r="E22">
        <f>PPCL!N22</f>
        <v>0</v>
      </c>
      <c r="F22">
        <f t="shared" si="4"/>
        <v>130</v>
      </c>
      <c r="G22">
        <f t="shared" si="5"/>
        <v>130</v>
      </c>
      <c r="H22" s="154"/>
      <c r="I22">
        <f>BRPL_EOD!AG22+BRPL_EOD!AH22</f>
        <v>36.78</v>
      </c>
      <c r="J22">
        <f>BYPL_EOD!AG22+BYPL_EOD!AH22</f>
        <v>20.89</v>
      </c>
      <c r="K22">
        <f>MES_EOD!AG22+MES_EOD!AH22</f>
        <v>7.88</v>
      </c>
      <c r="L22">
        <f>NDMC_EOD!AG22+NDMC_EOD!AH22</f>
        <v>39.39</v>
      </c>
      <c r="M22">
        <f>TPDDL_EOD!AG22+TPDDL_EOD!AH22</f>
        <v>25.06</v>
      </c>
      <c r="N22">
        <f t="shared" si="0"/>
        <v>130</v>
      </c>
      <c r="O22" s="154">
        <f t="shared" si="1"/>
        <v>0</v>
      </c>
      <c r="P22">
        <v>36.78</v>
      </c>
      <c r="Q22">
        <v>20.89</v>
      </c>
      <c r="R22">
        <v>7.88</v>
      </c>
      <c r="S22">
        <v>39.39</v>
      </c>
      <c r="T22">
        <v>25.06</v>
      </c>
      <c r="U22" s="156">
        <f t="shared" si="2"/>
        <v>130</v>
      </c>
      <c r="V22" s="154">
        <f t="shared" si="3"/>
        <v>0</v>
      </c>
    </row>
    <row r="23" spans="1:22">
      <c r="A23" t="s">
        <v>65</v>
      </c>
      <c r="B23">
        <f>PPCL!B23</f>
        <v>130</v>
      </c>
      <c r="C23">
        <f>PPCL!C23</f>
        <v>0</v>
      </c>
      <c r="D23">
        <f>PPCL!M23</f>
        <v>130</v>
      </c>
      <c r="E23">
        <f>PPCL!N23</f>
        <v>0</v>
      </c>
      <c r="F23">
        <f t="shared" si="4"/>
        <v>130</v>
      </c>
      <c r="G23">
        <f t="shared" si="5"/>
        <v>130</v>
      </c>
      <c r="H23" s="154"/>
      <c r="I23">
        <f>BRPL_EOD!AG23+BRPL_EOD!AH23</f>
        <v>36.78</v>
      </c>
      <c r="J23">
        <f>BYPL_EOD!AG23+BYPL_EOD!AH23</f>
        <v>20.89</v>
      </c>
      <c r="K23">
        <f>MES_EOD!AG23+MES_EOD!AH23</f>
        <v>7.88</v>
      </c>
      <c r="L23">
        <f>NDMC_EOD!AG23+NDMC_EOD!AH23</f>
        <v>39.39</v>
      </c>
      <c r="M23">
        <f>TPDDL_EOD!AG23+TPDDL_EOD!AH23</f>
        <v>25.06</v>
      </c>
      <c r="N23">
        <f t="shared" si="0"/>
        <v>130</v>
      </c>
      <c r="O23" s="154">
        <f t="shared" si="1"/>
        <v>0</v>
      </c>
      <c r="P23">
        <v>36.78</v>
      </c>
      <c r="Q23">
        <v>20.89</v>
      </c>
      <c r="R23">
        <v>7.88</v>
      </c>
      <c r="S23">
        <v>39.39</v>
      </c>
      <c r="T23">
        <v>25.06</v>
      </c>
      <c r="U23" s="156">
        <f t="shared" si="2"/>
        <v>130</v>
      </c>
      <c r="V23" s="154">
        <f t="shared" si="3"/>
        <v>0</v>
      </c>
    </row>
    <row r="24" spans="1:22">
      <c r="A24" t="s">
        <v>66</v>
      </c>
      <c r="B24">
        <f>PPCL!B24</f>
        <v>130</v>
      </c>
      <c r="C24">
        <f>PPCL!C24</f>
        <v>0</v>
      </c>
      <c r="D24">
        <f>PPCL!M24</f>
        <v>130</v>
      </c>
      <c r="E24">
        <f>PPCL!N24</f>
        <v>0</v>
      </c>
      <c r="F24">
        <f t="shared" si="4"/>
        <v>130</v>
      </c>
      <c r="G24">
        <f t="shared" si="5"/>
        <v>130</v>
      </c>
      <c r="H24" s="154"/>
      <c r="I24">
        <f>BRPL_EOD!AG24+BRPL_EOD!AH24</f>
        <v>36.78</v>
      </c>
      <c r="J24">
        <f>BYPL_EOD!AG24+BYPL_EOD!AH24</f>
        <v>20.89</v>
      </c>
      <c r="K24">
        <f>MES_EOD!AG24+MES_EOD!AH24</f>
        <v>7.88</v>
      </c>
      <c r="L24">
        <f>NDMC_EOD!AG24+NDMC_EOD!AH24</f>
        <v>39.39</v>
      </c>
      <c r="M24">
        <f>TPDDL_EOD!AG24+TPDDL_EOD!AH24</f>
        <v>25.06</v>
      </c>
      <c r="N24">
        <f t="shared" si="0"/>
        <v>130</v>
      </c>
      <c r="O24" s="154">
        <f t="shared" si="1"/>
        <v>0</v>
      </c>
      <c r="P24">
        <v>36.78</v>
      </c>
      <c r="Q24">
        <v>20.89</v>
      </c>
      <c r="R24">
        <v>7.88</v>
      </c>
      <c r="S24">
        <v>39.39</v>
      </c>
      <c r="T24">
        <v>25.06</v>
      </c>
      <c r="U24" s="156">
        <f t="shared" si="2"/>
        <v>130</v>
      </c>
      <c r="V24" s="154">
        <f t="shared" si="3"/>
        <v>0</v>
      </c>
    </row>
    <row r="25" spans="1:22">
      <c r="A25" t="s">
        <v>67</v>
      </c>
      <c r="B25">
        <f>PPCL!B25</f>
        <v>130</v>
      </c>
      <c r="C25">
        <f>PPCL!C25</f>
        <v>0</v>
      </c>
      <c r="D25">
        <f>PPCL!M25</f>
        <v>130</v>
      </c>
      <c r="E25">
        <f>PPCL!N25</f>
        <v>0</v>
      </c>
      <c r="F25">
        <f t="shared" si="4"/>
        <v>130</v>
      </c>
      <c r="G25">
        <f t="shared" si="5"/>
        <v>130</v>
      </c>
      <c r="H25" s="154"/>
      <c r="I25">
        <f>BRPL_EOD!AG25+BRPL_EOD!AH25</f>
        <v>36.78</v>
      </c>
      <c r="J25">
        <f>BYPL_EOD!AG25+BYPL_EOD!AH25</f>
        <v>20.89</v>
      </c>
      <c r="K25">
        <f>MES_EOD!AG25+MES_EOD!AH25</f>
        <v>7.88</v>
      </c>
      <c r="L25">
        <f>NDMC_EOD!AG25+NDMC_EOD!AH25</f>
        <v>39.39</v>
      </c>
      <c r="M25">
        <f>TPDDL_EOD!AG25+TPDDL_EOD!AH25</f>
        <v>25.06</v>
      </c>
      <c r="N25">
        <f t="shared" si="0"/>
        <v>130</v>
      </c>
      <c r="O25" s="154">
        <f t="shared" si="1"/>
        <v>0</v>
      </c>
      <c r="P25">
        <v>36.78</v>
      </c>
      <c r="Q25">
        <v>20.89</v>
      </c>
      <c r="R25">
        <v>7.88</v>
      </c>
      <c r="S25">
        <v>39.39</v>
      </c>
      <c r="T25">
        <v>25.06</v>
      </c>
      <c r="U25" s="156">
        <f t="shared" si="2"/>
        <v>130</v>
      </c>
      <c r="V25" s="154">
        <f t="shared" si="3"/>
        <v>0</v>
      </c>
    </row>
    <row r="26" spans="1:22">
      <c r="A26" t="s">
        <v>68</v>
      </c>
      <c r="B26">
        <f>PPCL!B26</f>
        <v>130</v>
      </c>
      <c r="C26">
        <f>PPCL!C26</f>
        <v>0</v>
      </c>
      <c r="D26">
        <f>PPCL!M26</f>
        <v>130</v>
      </c>
      <c r="E26">
        <f>PPCL!N26</f>
        <v>0</v>
      </c>
      <c r="F26">
        <f t="shared" si="4"/>
        <v>130</v>
      </c>
      <c r="G26">
        <f t="shared" si="5"/>
        <v>130</v>
      </c>
      <c r="H26" s="154"/>
      <c r="I26">
        <f>BRPL_EOD!AG26+BRPL_EOD!AH26</f>
        <v>36.78</v>
      </c>
      <c r="J26">
        <f>BYPL_EOD!AG26+BYPL_EOD!AH26</f>
        <v>20.89</v>
      </c>
      <c r="K26">
        <f>MES_EOD!AG26+MES_EOD!AH26</f>
        <v>7.88</v>
      </c>
      <c r="L26">
        <f>NDMC_EOD!AG26+NDMC_EOD!AH26</f>
        <v>39.39</v>
      </c>
      <c r="M26">
        <f>TPDDL_EOD!AG26+TPDDL_EOD!AH26</f>
        <v>25.06</v>
      </c>
      <c r="N26">
        <f t="shared" si="0"/>
        <v>130</v>
      </c>
      <c r="O26" s="154">
        <f t="shared" si="1"/>
        <v>0</v>
      </c>
      <c r="P26">
        <v>36.78</v>
      </c>
      <c r="Q26">
        <v>20.89</v>
      </c>
      <c r="R26">
        <v>7.88</v>
      </c>
      <c r="S26">
        <v>39.39</v>
      </c>
      <c r="T26">
        <v>25.06</v>
      </c>
      <c r="U26" s="156">
        <f t="shared" si="2"/>
        <v>130</v>
      </c>
      <c r="V26" s="154">
        <f t="shared" si="3"/>
        <v>0</v>
      </c>
    </row>
    <row r="27" spans="1:22">
      <c r="A27" t="s">
        <v>69</v>
      </c>
      <c r="B27">
        <f>PPCL!B27</f>
        <v>130</v>
      </c>
      <c r="C27">
        <f>PPCL!C27</f>
        <v>0</v>
      </c>
      <c r="D27">
        <f>PPCL!M27</f>
        <v>130</v>
      </c>
      <c r="E27">
        <f>PPCL!N27</f>
        <v>0</v>
      </c>
      <c r="F27">
        <f t="shared" si="4"/>
        <v>130</v>
      </c>
      <c r="G27">
        <f t="shared" si="5"/>
        <v>130</v>
      </c>
      <c r="H27" s="154"/>
      <c r="I27">
        <f>BRPL_EOD!AG27+BRPL_EOD!AH27</f>
        <v>36.78</v>
      </c>
      <c r="J27">
        <f>BYPL_EOD!AG27+BYPL_EOD!AH27</f>
        <v>20.89</v>
      </c>
      <c r="K27">
        <f>MES_EOD!AG27+MES_EOD!AH27</f>
        <v>7.88</v>
      </c>
      <c r="L27">
        <f>NDMC_EOD!AG27+NDMC_EOD!AH27</f>
        <v>39.39</v>
      </c>
      <c r="M27">
        <f>TPDDL_EOD!AG27+TPDDL_EOD!AH27</f>
        <v>25.06</v>
      </c>
      <c r="N27">
        <f t="shared" si="0"/>
        <v>130</v>
      </c>
      <c r="O27" s="154">
        <f t="shared" si="1"/>
        <v>0</v>
      </c>
      <c r="P27">
        <v>36.78</v>
      </c>
      <c r="Q27">
        <v>20.89</v>
      </c>
      <c r="R27">
        <v>7.88</v>
      </c>
      <c r="S27">
        <v>39.39</v>
      </c>
      <c r="T27">
        <v>25.06</v>
      </c>
      <c r="U27" s="156">
        <f t="shared" si="2"/>
        <v>130</v>
      </c>
      <c r="V27" s="154">
        <f t="shared" si="3"/>
        <v>0</v>
      </c>
    </row>
    <row r="28" spans="1:22">
      <c r="A28" t="s">
        <v>70</v>
      </c>
      <c r="B28">
        <f>PPCL!B28</f>
        <v>130</v>
      </c>
      <c r="C28">
        <f>PPCL!C28</f>
        <v>0</v>
      </c>
      <c r="D28">
        <f>PPCL!M28</f>
        <v>130</v>
      </c>
      <c r="E28">
        <f>PPCL!N28</f>
        <v>0</v>
      </c>
      <c r="F28">
        <f t="shared" si="4"/>
        <v>130</v>
      </c>
      <c r="G28">
        <f t="shared" si="5"/>
        <v>130</v>
      </c>
      <c r="H28" s="154"/>
      <c r="I28">
        <f>BRPL_EOD!AG28+BRPL_EOD!AH28</f>
        <v>36.78</v>
      </c>
      <c r="J28">
        <f>BYPL_EOD!AG28+BYPL_EOD!AH28</f>
        <v>20.89</v>
      </c>
      <c r="K28">
        <f>MES_EOD!AG28+MES_EOD!AH28</f>
        <v>7.88</v>
      </c>
      <c r="L28">
        <f>NDMC_EOD!AG28+NDMC_EOD!AH28</f>
        <v>39.39</v>
      </c>
      <c r="M28">
        <f>TPDDL_EOD!AG28+TPDDL_EOD!AH28</f>
        <v>25.06</v>
      </c>
      <c r="N28">
        <f t="shared" si="0"/>
        <v>130</v>
      </c>
      <c r="O28" s="154">
        <f t="shared" si="1"/>
        <v>0</v>
      </c>
      <c r="P28">
        <v>36.78</v>
      </c>
      <c r="Q28">
        <v>20.89</v>
      </c>
      <c r="R28">
        <v>7.88</v>
      </c>
      <c r="S28">
        <v>39.39</v>
      </c>
      <c r="T28">
        <v>25.06</v>
      </c>
      <c r="U28" s="156">
        <f t="shared" si="2"/>
        <v>130</v>
      </c>
      <c r="V28" s="154">
        <f t="shared" si="3"/>
        <v>0</v>
      </c>
    </row>
    <row r="29" spans="1:22">
      <c r="A29" t="s">
        <v>71</v>
      </c>
      <c r="B29">
        <f>PPCL!B29</f>
        <v>130</v>
      </c>
      <c r="C29">
        <f>PPCL!C29</f>
        <v>0</v>
      </c>
      <c r="D29">
        <f>PPCL!M29</f>
        <v>130</v>
      </c>
      <c r="E29">
        <f>PPCL!N29</f>
        <v>0</v>
      </c>
      <c r="F29">
        <f t="shared" si="4"/>
        <v>130</v>
      </c>
      <c r="G29">
        <f t="shared" si="5"/>
        <v>130</v>
      </c>
      <c r="H29" s="154"/>
      <c r="I29">
        <f>BRPL_EOD!AG29+BRPL_EOD!AH29</f>
        <v>36.78</v>
      </c>
      <c r="J29">
        <f>BYPL_EOD!AG29+BYPL_EOD!AH29</f>
        <v>20.89</v>
      </c>
      <c r="K29">
        <f>MES_EOD!AG29+MES_EOD!AH29</f>
        <v>7.88</v>
      </c>
      <c r="L29">
        <f>NDMC_EOD!AG29+NDMC_EOD!AH29</f>
        <v>39.39</v>
      </c>
      <c r="M29">
        <f>TPDDL_EOD!AG29+TPDDL_EOD!AH29</f>
        <v>25.06</v>
      </c>
      <c r="N29">
        <f t="shared" si="0"/>
        <v>130</v>
      </c>
      <c r="O29" s="154">
        <f t="shared" si="1"/>
        <v>0</v>
      </c>
      <c r="P29">
        <v>36.78</v>
      </c>
      <c r="Q29">
        <v>20.89</v>
      </c>
      <c r="R29">
        <v>7.88</v>
      </c>
      <c r="S29">
        <v>39.39</v>
      </c>
      <c r="T29">
        <v>25.06</v>
      </c>
      <c r="U29" s="156">
        <f t="shared" si="2"/>
        <v>130</v>
      </c>
      <c r="V29" s="154">
        <f t="shared" si="3"/>
        <v>0</v>
      </c>
    </row>
    <row r="30" spans="1:22">
      <c r="A30" t="s">
        <v>72</v>
      </c>
      <c r="B30">
        <f>PPCL!B30</f>
        <v>130</v>
      </c>
      <c r="C30">
        <f>PPCL!C30</f>
        <v>0</v>
      </c>
      <c r="D30">
        <f>PPCL!M30</f>
        <v>130</v>
      </c>
      <c r="E30">
        <f>PPCL!N30</f>
        <v>0</v>
      </c>
      <c r="F30">
        <f t="shared" si="4"/>
        <v>130</v>
      </c>
      <c r="G30">
        <f t="shared" si="5"/>
        <v>130</v>
      </c>
      <c r="H30" s="154"/>
      <c r="I30">
        <f>BRPL_EOD!AG30+BRPL_EOD!AH30</f>
        <v>36.78</v>
      </c>
      <c r="J30">
        <f>BYPL_EOD!AG30+BYPL_EOD!AH30</f>
        <v>20.89</v>
      </c>
      <c r="K30">
        <f>MES_EOD!AG30+MES_EOD!AH30</f>
        <v>7.88</v>
      </c>
      <c r="L30">
        <f>NDMC_EOD!AG30+NDMC_EOD!AH30</f>
        <v>39.39</v>
      </c>
      <c r="M30">
        <f>TPDDL_EOD!AG30+TPDDL_EOD!AH30</f>
        <v>25.06</v>
      </c>
      <c r="N30">
        <f t="shared" si="0"/>
        <v>130</v>
      </c>
      <c r="O30" s="154">
        <f t="shared" si="1"/>
        <v>0</v>
      </c>
      <c r="P30">
        <v>36.78</v>
      </c>
      <c r="Q30">
        <v>20.89</v>
      </c>
      <c r="R30">
        <v>7.88</v>
      </c>
      <c r="S30">
        <v>39.39</v>
      </c>
      <c r="T30">
        <v>25.06</v>
      </c>
      <c r="U30" s="156">
        <f t="shared" si="2"/>
        <v>130</v>
      </c>
      <c r="V30" s="154">
        <f t="shared" si="3"/>
        <v>0</v>
      </c>
    </row>
    <row r="31" spans="1:22">
      <c r="A31" t="s">
        <v>73</v>
      </c>
      <c r="B31">
        <f>PPCL!B31</f>
        <v>130</v>
      </c>
      <c r="C31">
        <f>PPCL!C31</f>
        <v>0</v>
      </c>
      <c r="D31">
        <f>PPCL!M31</f>
        <v>130</v>
      </c>
      <c r="E31">
        <f>PPCL!N31</f>
        <v>0</v>
      </c>
      <c r="F31">
        <f t="shared" si="4"/>
        <v>130</v>
      </c>
      <c r="G31">
        <f t="shared" si="5"/>
        <v>130</v>
      </c>
      <c r="H31" s="154"/>
      <c r="I31">
        <f>BRPL_EOD!AG31+BRPL_EOD!AH31</f>
        <v>36.78</v>
      </c>
      <c r="J31">
        <f>BYPL_EOD!AG31+BYPL_EOD!AH31</f>
        <v>20.89</v>
      </c>
      <c r="K31">
        <f>MES_EOD!AG31+MES_EOD!AH31</f>
        <v>7.88</v>
      </c>
      <c r="L31">
        <f>NDMC_EOD!AG31+NDMC_EOD!AH31</f>
        <v>39.39</v>
      </c>
      <c r="M31">
        <f>TPDDL_EOD!AG31+TPDDL_EOD!AH31</f>
        <v>25.06</v>
      </c>
      <c r="N31">
        <f t="shared" si="0"/>
        <v>130</v>
      </c>
      <c r="O31" s="154">
        <f t="shared" si="1"/>
        <v>0</v>
      </c>
      <c r="P31">
        <v>36.78</v>
      </c>
      <c r="Q31">
        <v>20.89</v>
      </c>
      <c r="R31">
        <v>7.88</v>
      </c>
      <c r="S31">
        <v>39.39</v>
      </c>
      <c r="T31">
        <v>25.06</v>
      </c>
      <c r="U31" s="156">
        <f t="shared" si="2"/>
        <v>130</v>
      </c>
      <c r="V31" s="154">
        <f t="shared" si="3"/>
        <v>0</v>
      </c>
    </row>
    <row r="32" spans="1:22">
      <c r="A32" t="s">
        <v>74</v>
      </c>
      <c r="B32">
        <f>PPCL!B32</f>
        <v>130</v>
      </c>
      <c r="C32">
        <f>PPCL!C32</f>
        <v>0</v>
      </c>
      <c r="D32">
        <f>PPCL!M32</f>
        <v>130</v>
      </c>
      <c r="E32">
        <f>PPCL!N32</f>
        <v>0</v>
      </c>
      <c r="F32">
        <f t="shared" si="4"/>
        <v>130</v>
      </c>
      <c r="G32">
        <f t="shared" si="5"/>
        <v>130</v>
      </c>
      <c r="H32" s="154"/>
      <c r="I32">
        <f>BRPL_EOD!AG32+BRPL_EOD!AH32</f>
        <v>36.78</v>
      </c>
      <c r="J32">
        <f>BYPL_EOD!AG32+BYPL_EOD!AH32</f>
        <v>20.89</v>
      </c>
      <c r="K32">
        <f>MES_EOD!AG32+MES_EOD!AH32</f>
        <v>7.88</v>
      </c>
      <c r="L32">
        <f>NDMC_EOD!AG32+NDMC_EOD!AH32</f>
        <v>39.39</v>
      </c>
      <c r="M32">
        <f>TPDDL_EOD!AG32+TPDDL_EOD!AH32</f>
        <v>25.06</v>
      </c>
      <c r="N32">
        <f t="shared" si="0"/>
        <v>130</v>
      </c>
      <c r="O32" s="154">
        <f t="shared" si="1"/>
        <v>0</v>
      </c>
      <c r="P32">
        <v>36.78</v>
      </c>
      <c r="Q32">
        <v>20.89</v>
      </c>
      <c r="R32">
        <v>7.88</v>
      </c>
      <c r="S32">
        <v>39.39</v>
      </c>
      <c r="T32">
        <v>25.06</v>
      </c>
      <c r="U32" s="156">
        <f t="shared" si="2"/>
        <v>130</v>
      </c>
      <c r="V32" s="154">
        <f t="shared" si="3"/>
        <v>0</v>
      </c>
    </row>
    <row r="33" spans="1:22">
      <c r="A33" t="s">
        <v>75</v>
      </c>
      <c r="B33">
        <f>PPCL!B33</f>
        <v>130</v>
      </c>
      <c r="C33">
        <f>PPCL!C33</f>
        <v>0</v>
      </c>
      <c r="D33">
        <f>PPCL!M33</f>
        <v>130</v>
      </c>
      <c r="E33">
        <f>PPCL!N33</f>
        <v>0</v>
      </c>
      <c r="F33">
        <f t="shared" si="4"/>
        <v>130</v>
      </c>
      <c r="G33">
        <f t="shared" si="5"/>
        <v>130</v>
      </c>
      <c r="H33" s="154"/>
      <c r="I33">
        <f>BRPL_EOD!AG33+BRPL_EOD!AH33</f>
        <v>36.78</v>
      </c>
      <c r="J33">
        <f>BYPL_EOD!AG33+BYPL_EOD!AH33</f>
        <v>20.89</v>
      </c>
      <c r="K33">
        <f>MES_EOD!AG33+MES_EOD!AH33</f>
        <v>7.88</v>
      </c>
      <c r="L33">
        <f>NDMC_EOD!AG33+NDMC_EOD!AH33</f>
        <v>39.39</v>
      </c>
      <c r="M33">
        <f>TPDDL_EOD!AG33+TPDDL_EOD!AH33</f>
        <v>25.06</v>
      </c>
      <c r="N33">
        <f t="shared" si="0"/>
        <v>130</v>
      </c>
      <c r="O33" s="154">
        <f t="shared" si="1"/>
        <v>0</v>
      </c>
      <c r="P33">
        <v>36.78</v>
      </c>
      <c r="Q33">
        <v>20.89</v>
      </c>
      <c r="R33">
        <v>7.88</v>
      </c>
      <c r="S33">
        <v>39.39</v>
      </c>
      <c r="T33">
        <v>25.06</v>
      </c>
      <c r="U33" s="156">
        <f t="shared" si="2"/>
        <v>130</v>
      </c>
      <c r="V33" s="154">
        <f t="shared" si="3"/>
        <v>0</v>
      </c>
    </row>
    <row r="34" spans="1:22">
      <c r="A34" t="s">
        <v>76</v>
      </c>
      <c r="B34">
        <f>PPCL!B34</f>
        <v>130</v>
      </c>
      <c r="C34">
        <f>PPCL!C34</f>
        <v>0</v>
      </c>
      <c r="D34">
        <f>PPCL!M34</f>
        <v>130</v>
      </c>
      <c r="E34">
        <f>PPCL!N34</f>
        <v>0</v>
      </c>
      <c r="F34">
        <f t="shared" si="4"/>
        <v>130</v>
      </c>
      <c r="G34">
        <f t="shared" si="5"/>
        <v>130</v>
      </c>
      <c r="H34" s="154"/>
      <c r="I34">
        <f>BRPL_EOD!AG34+BRPL_EOD!AH34</f>
        <v>36.78</v>
      </c>
      <c r="J34">
        <f>BYPL_EOD!AG34+BYPL_EOD!AH34</f>
        <v>20.89</v>
      </c>
      <c r="K34">
        <f>MES_EOD!AG34+MES_EOD!AH34</f>
        <v>7.88</v>
      </c>
      <c r="L34">
        <f>NDMC_EOD!AG34+NDMC_EOD!AH34</f>
        <v>39.39</v>
      </c>
      <c r="M34">
        <f>TPDDL_EOD!AG34+TPDDL_EOD!AH34</f>
        <v>25.06</v>
      </c>
      <c r="N34">
        <f t="shared" si="0"/>
        <v>130</v>
      </c>
      <c r="O34" s="154">
        <f t="shared" si="1"/>
        <v>0</v>
      </c>
      <c r="P34">
        <v>36.78</v>
      </c>
      <c r="Q34">
        <v>20.89</v>
      </c>
      <c r="R34">
        <v>7.88</v>
      </c>
      <c r="S34">
        <v>39.39</v>
      </c>
      <c r="T34">
        <v>25.06</v>
      </c>
      <c r="U34" s="156">
        <f t="shared" si="2"/>
        <v>130</v>
      </c>
      <c r="V34" s="154">
        <f t="shared" si="3"/>
        <v>0</v>
      </c>
    </row>
    <row r="35" spans="1:22">
      <c r="A35" t="s">
        <v>77</v>
      </c>
      <c r="B35">
        <f>PPCL!B35</f>
        <v>130</v>
      </c>
      <c r="C35">
        <f>PPCL!C35</f>
        <v>0</v>
      </c>
      <c r="D35">
        <f>PPCL!M35</f>
        <v>130</v>
      </c>
      <c r="E35">
        <f>PPCL!N35</f>
        <v>0</v>
      </c>
      <c r="F35">
        <f t="shared" si="4"/>
        <v>130</v>
      </c>
      <c r="G35">
        <f t="shared" si="5"/>
        <v>130</v>
      </c>
      <c r="H35" s="154"/>
      <c r="I35">
        <f>BRPL_EOD!AG35+BRPL_EOD!AH35</f>
        <v>36.78</v>
      </c>
      <c r="J35">
        <f>BYPL_EOD!AG35+BYPL_EOD!AH35</f>
        <v>20.89</v>
      </c>
      <c r="K35">
        <f>MES_EOD!AG35+MES_EOD!AH35</f>
        <v>7.88</v>
      </c>
      <c r="L35">
        <f>NDMC_EOD!AG35+NDMC_EOD!AH35</f>
        <v>39.39</v>
      </c>
      <c r="M35">
        <f>TPDDL_EOD!AG35+TPDDL_EOD!AH35</f>
        <v>25.06</v>
      </c>
      <c r="N35">
        <f t="shared" si="0"/>
        <v>130</v>
      </c>
      <c r="O35" s="154">
        <f t="shared" si="1"/>
        <v>0</v>
      </c>
      <c r="P35">
        <v>36.78</v>
      </c>
      <c r="Q35">
        <v>20.89</v>
      </c>
      <c r="R35">
        <v>7.88</v>
      </c>
      <c r="S35">
        <v>39.39</v>
      </c>
      <c r="T35">
        <v>25.06</v>
      </c>
      <c r="U35" s="156">
        <f t="shared" si="2"/>
        <v>130</v>
      </c>
      <c r="V35" s="154">
        <f t="shared" si="3"/>
        <v>0</v>
      </c>
    </row>
    <row r="36" spans="1:22">
      <c r="A36" t="s">
        <v>78</v>
      </c>
      <c r="B36">
        <f>PPCL!B36</f>
        <v>130</v>
      </c>
      <c r="C36">
        <f>PPCL!C36</f>
        <v>0</v>
      </c>
      <c r="D36">
        <f>PPCL!M36</f>
        <v>130</v>
      </c>
      <c r="E36">
        <f>PPCL!N36</f>
        <v>0</v>
      </c>
      <c r="F36">
        <f t="shared" si="4"/>
        <v>130</v>
      </c>
      <c r="G36">
        <f t="shared" si="5"/>
        <v>130</v>
      </c>
      <c r="H36" s="154"/>
      <c r="I36">
        <f>BRPL_EOD!AG36+BRPL_EOD!AH36</f>
        <v>36.78</v>
      </c>
      <c r="J36">
        <f>BYPL_EOD!AG36+BYPL_EOD!AH36</f>
        <v>20.89</v>
      </c>
      <c r="K36">
        <f>MES_EOD!AG36+MES_EOD!AH36</f>
        <v>7.88</v>
      </c>
      <c r="L36">
        <f>NDMC_EOD!AG36+NDMC_EOD!AH36</f>
        <v>39.39</v>
      </c>
      <c r="M36">
        <f>TPDDL_EOD!AG36+TPDDL_EOD!AH36</f>
        <v>25.06</v>
      </c>
      <c r="N36">
        <f t="shared" si="0"/>
        <v>130</v>
      </c>
      <c r="O36" s="154">
        <f t="shared" si="1"/>
        <v>0</v>
      </c>
      <c r="P36">
        <v>36.78</v>
      </c>
      <c r="Q36">
        <v>20.89</v>
      </c>
      <c r="R36">
        <v>7.88</v>
      </c>
      <c r="S36">
        <v>39.39</v>
      </c>
      <c r="T36">
        <v>25.06</v>
      </c>
      <c r="U36" s="156">
        <f t="shared" si="2"/>
        <v>130</v>
      </c>
      <c r="V36" s="154">
        <f t="shared" si="3"/>
        <v>0</v>
      </c>
    </row>
    <row r="37" spans="1:22">
      <c r="A37" t="s">
        <v>79</v>
      </c>
      <c r="B37">
        <f>PPCL!B37</f>
        <v>130</v>
      </c>
      <c r="C37">
        <f>PPCL!C37</f>
        <v>0</v>
      </c>
      <c r="D37">
        <f>PPCL!M37</f>
        <v>130</v>
      </c>
      <c r="E37">
        <f>PPCL!N37</f>
        <v>0</v>
      </c>
      <c r="F37">
        <f t="shared" si="4"/>
        <v>130</v>
      </c>
      <c r="G37">
        <f t="shared" si="5"/>
        <v>130</v>
      </c>
      <c r="H37" s="154"/>
      <c r="I37">
        <f>BRPL_EOD!AG37+BRPL_EOD!AH37</f>
        <v>36.78</v>
      </c>
      <c r="J37">
        <f>BYPL_EOD!AG37+BYPL_EOD!AH37</f>
        <v>20.89</v>
      </c>
      <c r="K37">
        <f>MES_EOD!AG37+MES_EOD!AH37</f>
        <v>7.88</v>
      </c>
      <c r="L37">
        <f>NDMC_EOD!AG37+NDMC_EOD!AH37</f>
        <v>39.39</v>
      </c>
      <c r="M37">
        <f>TPDDL_EOD!AG37+TPDDL_EOD!AH37</f>
        <v>25.06</v>
      </c>
      <c r="N37">
        <f t="shared" si="0"/>
        <v>130</v>
      </c>
      <c r="O37" s="154">
        <f t="shared" si="1"/>
        <v>0</v>
      </c>
      <c r="P37">
        <v>36.78</v>
      </c>
      <c r="Q37">
        <v>20.89</v>
      </c>
      <c r="R37">
        <v>7.88</v>
      </c>
      <c r="S37">
        <v>39.39</v>
      </c>
      <c r="T37">
        <v>25.06</v>
      </c>
      <c r="U37" s="156">
        <f t="shared" si="2"/>
        <v>130</v>
      </c>
      <c r="V37" s="154">
        <f t="shared" si="3"/>
        <v>0</v>
      </c>
    </row>
    <row r="38" spans="1:22">
      <c r="A38" t="s">
        <v>80</v>
      </c>
      <c r="B38">
        <f>PPCL!B38</f>
        <v>130</v>
      </c>
      <c r="C38">
        <f>PPCL!C38</f>
        <v>0</v>
      </c>
      <c r="D38">
        <f>PPCL!M38</f>
        <v>130</v>
      </c>
      <c r="E38">
        <f>PPCL!N38</f>
        <v>0</v>
      </c>
      <c r="F38">
        <f t="shared" si="4"/>
        <v>130</v>
      </c>
      <c r="G38">
        <f t="shared" si="5"/>
        <v>130</v>
      </c>
      <c r="H38" s="154"/>
      <c r="I38">
        <f>BRPL_EOD!AG38+BRPL_EOD!AH38</f>
        <v>36.78</v>
      </c>
      <c r="J38">
        <f>BYPL_EOD!AG38+BYPL_EOD!AH38</f>
        <v>20.89</v>
      </c>
      <c r="K38">
        <f>MES_EOD!AG38+MES_EOD!AH38</f>
        <v>7.88</v>
      </c>
      <c r="L38">
        <f>NDMC_EOD!AG38+NDMC_EOD!AH38</f>
        <v>39.39</v>
      </c>
      <c r="M38">
        <f>TPDDL_EOD!AG38+TPDDL_EOD!AH38</f>
        <v>25.06</v>
      </c>
      <c r="N38">
        <f t="shared" si="0"/>
        <v>130</v>
      </c>
      <c r="O38" s="154">
        <f t="shared" si="1"/>
        <v>0</v>
      </c>
      <c r="P38">
        <v>36.78</v>
      </c>
      <c r="Q38">
        <v>20.89</v>
      </c>
      <c r="R38">
        <v>7.88</v>
      </c>
      <c r="S38">
        <v>39.39</v>
      </c>
      <c r="T38">
        <v>25.06</v>
      </c>
      <c r="U38" s="156">
        <f t="shared" si="2"/>
        <v>130</v>
      </c>
      <c r="V38" s="154">
        <f t="shared" si="3"/>
        <v>0</v>
      </c>
    </row>
    <row r="39" spans="1:22">
      <c r="A39" t="s">
        <v>81</v>
      </c>
      <c r="B39">
        <f>PPCL!B39</f>
        <v>130</v>
      </c>
      <c r="C39">
        <f>PPCL!C39</f>
        <v>0</v>
      </c>
      <c r="D39">
        <f>PPCL!M39</f>
        <v>130</v>
      </c>
      <c r="E39">
        <f>PPCL!N39</f>
        <v>0</v>
      </c>
      <c r="F39">
        <f t="shared" si="4"/>
        <v>130</v>
      </c>
      <c r="G39">
        <f t="shared" si="5"/>
        <v>130</v>
      </c>
      <c r="H39" s="154"/>
      <c r="I39">
        <f>BRPL_EOD!AG39+BRPL_EOD!AH39</f>
        <v>36.78</v>
      </c>
      <c r="J39">
        <f>BYPL_EOD!AG39+BYPL_EOD!AH39</f>
        <v>20.89</v>
      </c>
      <c r="K39">
        <f>MES_EOD!AG39+MES_EOD!AH39</f>
        <v>7.88</v>
      </c>
      <c r="L39">
        <f>NDMC_EOD!AG39+NDMC_EOD!AH39</f>
        <v>39.39</v>
      </c>
      <c r="M39">
        <f>TPDDL_EOD!AG39+TPDDL_EOD!AH39</f>
        <v>25.06</v>
      </c>
      <c r="N39">
        <f t="shared" si="0"/>
        <v>130</v>
      </c>
      <c r="O39" s="154">
        <f t="shared" si="1"/>
        <v>0</v>
      </c>
      <c r="P39">
        <v>36.78</v>
      </c>
      <c r="Q39">
        <v>20.89</v>
      </c>
      <c r="R39">
        <v>7.88</v>
      </c>
      <c r="S39">
        <v>39.39</v>
      </c>
      <c r="T39">
        <v>25.06</v>
      </c>
      <c r="U39" s="156">
        <f t="shared" si="2"/>
        <v>130</v>
      </c>
      <c r="V39" s="154">
        <f t="shared" si="3"/>
        <v>0</v>
      </c>
    </row>
    <row r="40" spans="1:22">
      <c r="A40" t="s">
        <v>82</v>
      </c>
      <c r="B40">
        <f>PPCL!B40</f>
        <v>130</v>
      </c>
      <c r="C40">
        <f>PPCL!C40</f>
        <v>0</v>
      </c>
      <c r="D40">
        <f>PPCL!M40</f>
        <v>130</v>
      </c>
      <c r="E40">
        <f>PPCL!N40</f>
        <v>0</v>
      </c>
      <c r="F40">
        <f t="shared" si="4"/>
        <v>130</v>
      </c>
      <c r="G40">
        <f t="shared" si="5"/>
        <v>130</v>
      </c>
      <c r="H40" s="154"/>
      <c r="I40">
        <f>BRPL_EOD!AG40+BRPL_EOD!AH40</f>
        <v>36.78</v>
      </c>
      <c r="J40">
        <f>BYPL_EOD!AG40+BYPL_EOD!AH40</f>
        <v>20.89</v>
      </c>
      <c r="K40">
        <f>MES_EOD!AG40+MES_EOD!AH40</f>
        <v>7.88</v>
      </c>
      <c r="L40">
        <f>NDMC_EOD!AG40+NDMC_EOD!AH40</f>
        <v>39.39</v>
      </c>
      <c r="M40">
        <f>TPDDL_EOD!AG40+TPDDL_EOD!AH40</f>
        <v>25.06</v>
      </c>
      <c r="N40">
        <f t="shared" si="0"/>
        <v>130</v>
      </c>
      <c r="O40" s="154">
        <f t="shared" si="1"/>
        <v>0</v>
      </c>
      <c r="P40">
        <v>36.78</v>
      </c>
      <c r="Q40">
        <v>20.89</v>
      </c>
      <c r="R40">
        <v>7.88</v>
      </c>
      <c r="S40">
        <v>39.39</v>
      </c>
      <c r="T40">
        <v>25.06</v>
      </c>
      <c r="U40" s="156">
        <f t="shared" si="2"/>
        <v>130</v>
      </c>
      <c r="V40" s="154">
        <f t="shared" si="3"/>
        <v>0</v>
      </c>
    </row>
    <row r="41" spans="1:22">
      <c r="A41" t="s">
        <v>83</v>
      </c>
      <c r="B41">
        <f>PPCL!B41</f>
        <v>130</v>
      </c>
      <c r="C41">
        <f>PPCL!C41</f>
        <v>0</v>
      </c>
      <c r="D41">
        <f>PPCL!M41</f>
        <v>130</v>
      </c>
      <c r="E41">
        <f>PPCL!N41</f>
        <v>0</v>
      </c>
      <c r="F41">
        <f t="shared" si="4"/>
        <v>130</v>
      </c>
      <c r="G41">
        <f t="shared" si="5"/>
        <v>130</v>
      </c>
      <c r="H41" s="154"/>
      <c r="I41">
        <f>BRPL_EOD!AG41+BRPL_EOD!AH41</f>
        <v>36.78</v>
      </c>
      <c r="J41">
        <f>BYPL_EOD!AG41+BYPL_EOD!AH41</f>
        <v>20.89</v>
      </c>
      <c r="K41">
        <f>MES_EOD!AG41+MES_EOD!AH41</f>
        <v>7.88</v>
      </c>
      <c r="L41">
        <f>NDMC_EOD!AG41+NDMC_EOD!AH41</f>
        <v>39.39</v>
      </c>
      <c r="M41">
        <f>TPDDL_EOD!AG41+TPDDL_EOD!AH41</f>
        <v>25.06</v>
      </c>
      <c r="N41">
        <f t="shared" si="0"/>
        <v>130</v>
      </c>
      <c r="O41" s="154">
        <f t="shared" si="1"/>
        <v>0</v>
      </c>
      <c r="P41">
        <v>36.78</v>
      </c>
      <c r="Q41">
        <v>20.89</v>
      </c>
      <c r="R41">
        <v>7.88</v>
      </c>
      <c r="S41">
        <v>39.39</v>
      </c>
      <c r="T41">
        <v>25.06</v>
      </c>
      <c r="U41" s="156">
        <f t="shared" si="2"/>
        <v>130</v>
      </c>
      <c r="V41" s="154">
        <f t="shared" si="3"/>
        <v>0</v>
      </c>
    </row>
    <row r="42" spans="1:22">
      <c r="A42" t="s">
        <v>84</v>
      </c>
      <c r="B42">
        <f>PPCL!B42</f>
        <v>130</v>
      </c>
      <c r="C42">
        <f>PPCL!C42</f>
        <v>0</v>
      </c>
      <c r="D42">
        <f>PPCL!M42</f>
        <v>130</v>
      </c>
      <c r="E42">
        <f>PPCL!N42</f>
        <v>0</v>
      </c>
      <c r="F42">
        <f t="shared" si="4"/>
        <v>130</v>
      </c>
      <c r="G42">
        <f t="shared" si="5"/>
        <v>130</v>
      </c>
      <c r="H42" s="154"/>
      <c r="I42">
        <f>BRPL_EOD!AG42+BRPL_EOD!AH42</f>
        <v>36.78</v>
      </c>
      <c r="J42">
        <f>BYPL_EOD!AG42+BYPL_EOD!AH42</f>
        <v>20.89</v>
      </c>
      <c r="K42">
        <f>MES_EOD!AG42+MES_EOD!AH42</f>
        <v>7.88</v>
      </c>
      <c r="L42">
        <f>NDMC_EOD!AG42+NDMC_EOD!AH42</f>
        <v>39.39</v>
      </c>
      <c r="M42">
        <f>TPDDL_EOD!AG42+TPDDL_EOD!AH42</f>
        <v>25.06</v>
      </c>
      <c r="N42">
        <f t="shared" si="0"/>
        <v>130</v>
      </c>
      <c r="O42" s="154">
        <f t="shared" si="1"/>
        <v>0</v>
      </c>
      <c r="P42">
        <v>36.78</v>
      </c>
      <c r="Q42">
        <v>20.89</v>
      </c>
      <c r="R42">
        <v>7.88</v>
      </c>
      <c r="S42">
        <v>39.39</v>
      </c>
      <c r="T42">
        <v>25.06</v>
      </c>
      <c r="U42" s="156">
        <f t="shared" si="2"/>
        <v>130</v>
      </c>
      <c r="V42" s="154">
        <f t="shared" si="3"/>
        <v>0</v>
      </c>
    </row>
    <row r="43" spans="1:22">
      <c r="A43" t="s">
        <v>85</v>
      </c>
      <c r="B43">
        <f>PPCL!B43</f>
        <v>130</v>
      </c>
      <c r="C43">
        <f>PPCL!C43</f>
        <v>0</v>
      </c>
      <c r="D43">
        <f>PPCL!M43</f>
        <v>130</v>
      </c>
      <c r="E43">
        <f>PPCL!N43</f>
        <v>0</v>
      </c>
      <c r="F43">
        <f t="shared" si="4"/>
        <v>130</v>
      </c>
      <c r="G43">
        <f t="shared" si="5"/>
        <v>130</v>
      </c>
      <c r="H43" s="154"/>
      <c r="I43">
        <f>BRPL_EOD!AG43+BRPL_EOD!AH43</f>
        <v>36.78</v>
      </c>
      <c r="J43">
        <f>BYPL_EOD!AG43+BYPL_EOD!AH43</f>
        <v>20.89</v>
      </c>
      <c r="K43">
        <f>MES_EOD!AG43+MES_EOD!AH43</f>
        <v>7.88</v>
      </c>
      <c r="L43">
        <f>NDMC_EOD!AG43+NDMC_EOD!AH43</f>
        <v>39.39</v>
      </c>
      <c r="M43">
        <f>TPDDL_EOD!AG43+TPDDL_EOD!AH43</f>
        <v>25.06</v>
      </c>
      <c r="N43">
        <f t="shared" si="0"/>
        <v>130</v>
      </c>
      <c r="O43" s="154">
        <f t="shared" si="1"/>
        <v>0</v>
      </c>
      <c r="P43">
        <v>36.78</v>
      </c>
      <c r="Q43">
        <v>20.89</v>
      </c>
      <c r="R43">
        <v>7.88</v>
      </c>
      <c r="S43">
        <v>39.39</v>
      </c>
      <c r="T43">
        <v>25.06</v>
      </c>
      <c r="U43" s="156">
        <f t="shared" si="2"/>
        <v>130</v>
      </c>
      <c r="V43" s="154">
        <f t="shared" si="3"/>
        <v>0</v>
      </c>
    </row>
    <row r="44" spans="1:22">
      <c r="A44" t="s">
        <v>86</v>
      </c>
      <c r="B44">
        <f>PPCL!B44</f>
        <v>130</v>
      </c>
      <c r="C44">
        <f>PPCL!C44</f>
        <v>0</v>
      </c>
      <c r="D44">
        <f>PPCL!M44</f>
        <v>130</v>
      </c>
      <c r="E44">
        <f>PPCL!N44</f>
        <v>0</v>
      </c>
      <c r="F44">
        <f t="shared" si="4"/>
        <v>130</v>
      </c>
      <c r="G44">
        <f t="shared" si="5"/>
        <v>130</v>
      </c>
      <c r="H44" s="154"/>
      <c r="I44">
        <f>BRPL_EOD!AG44+BRPL_EOD!AH44</f>
        <v>36.78</v>
      </c>
      <c r="J44">
        <f>BYPL_EOD!AG44+BYPL_EOD!AH44</f>
        <v>20.89</v>
      </c>
      <c r="K44">
        <f>MES_EOD!AG44+MES_EOD!AH44</f>
        <v>7.88</v>
      </c>
      <c r="L44">
        <f>NDMC_EOD!AG44+NDMC_EOD!AH44</f>
        <v>39.39</v>
      </c>
      <c r="M44">
        <f>TPDDL_EOD!AG44+TPDDL_EOD!AH44</f>
        <v>25.06</v>
      </c>
      <c r="N44">
        <f t="shared" si="0"/>
        <v>130</v>
      </c>
      <c r="O44" s="154">
        <f t="shared" si="1"/>
        <v>0</v>
      </c>
      <c r="P44">
        <v>36.78</v>
      </c>
      <c r="Q44">
        <v>20.89</v>
      </c>
      <c r="R44">
        <v>7.88</v>
      </c>
      <c r="S44">
        <v>39.39</v>
      </c>
      <c r="T44">
        <v>25.06</v>
      </c>
      <c r="U44" s="156">
        <f t="shared" si="2"/>
        <v>130</v>
      </c>
      <c r="V44" s="154">
        <f t="shared" si="3"/>
        <v>0</v>
      </c>
    </row>
    <row r="45" spans="1:22">
      <c r="A45" t="s">
        <v>87</v>
      </c>
      <c r="B45">
        <f>PPCL!B45</f>
        <v>130</v>
      </c>
      <c r="C45">
        <f>PPCL!C45</f>
        <v>0</v>
      </c>
      <c r="D45">
        <f>PPCL!M45</f>
        <v>130</v>
      </c>
      <c r="E45">
        <f>PPCL!N45</f>
        <v>0</v>
      </c>
      <c r="F45">
        <f t="shared" si="4"/>
        <v>130</v>
      </c>
      <c r="G45">
        <f t="shared" si="5"/>
        <v>130</v>
      </c>
      <c r="H45" s="154"/>
      <c r="I45">
        <f>BRPL_EOD!AG45+BRPL_EOD!AH45</f>
        <v>36.78</v>
      </c>
      <c r="J45">
        <f>BYPL_EOD!AG45+BYPL_EOD!AH45</f>
        <v>20.89</v>
      </c>
      <c r="K45">
        <f>MES_EOD!AG45+MES_EOD!AH45</f>
        <v>7.88</v>
      </c>
      <c r="L45">
        <f>NDMC_EOD!AG45+NDMC_EOD!AH45</f>
        <v>39.39</v>
      </c>
      <c r="M45">
        <f>TPDDL_EOD!AG45+TPDDL_EOD!AH45</f>
        <v>25.06</v>
      </c>
      <c r="N45">
        <f t="shared" si="0"/>
        <v>130</v>
      </c>
      <c r="O45" s="154">
        <f t="shared" si="1"/>
        <v>0</v>
      </c>
      <c r="P45">
        <v>36.78</v>
      </c>
      <c r="Q45">
        <v>20.89</v>
      </c>
      <c r="R45">
        <v>7.88</v>
      </c>
      <c r="S45">
        <v>39.39</v>
      </c>
      <c r="T45">
        <v>25.06</v>
      </c>
      <c r="U45" s="156">
        <f t="shared" si="2"/>
        <v>130</v>
      </c>
      <c r="V45" s="154">
        <f t="shared" si="3"/>
        <v>0</v>
      </c>
    </row>
    <row r="46" spans="1:22">
      <c r="A46" t="s">
        <v>88</v>
      </c>
      <c r="B46">
        <f>PPCL!B46</f>
        <v>130</v>
      </c>
      <c r="C46">
        <f>PPCL!C46</f>
        <v>0</v>
      </c>
      <c r="D46">
        <f>PPCL!M46</f>
        <v>130</v>
      </c>
      <c r="E46">
        <f>PPCL!N46</f>
        <v>0</v>
      </c>
      <c r="F46">
        <f t="shared" si="4"/>
        <v>130</v>
      </c>
      <c r="G46">
        <f t="shared" si="5"/>
        <v>130</v>
      </c>
      <c r="H46" s="154"/>
      <c r="I46">
        <f>BRPL_EOD!AG46+BRPL_EOD!AH46</f>
        <v>36.78</v>
      </c>
      <c r="J46">
        <f>BYPL_EOD!AG46+BYPL_EOD!AH46</f>
        <v>20.89</v>
      </c>
      <c r="K46">
        <f>MES_EOD!AG46+MES_EOD!AH46</f>
        <v>7.88</v>
      </c>
      <c r="L46">
        <f>NDMC_EOD!AG46+NDMC_EOD!AH46</f>
        <v>39.39</v>
      </c>
      <c r="M46">
        <f>TPDDL_EOD!AG46+TPDDL_EOD!AH46</f>
        <v>25.06</v>
      </c>
      <c r="N46">
        <f t="shared" si="0"/>
        <v>130</v>
      </c>
      <c r="O46" s="154">
        <f t="shared" si="1"/>
        <v>0</v>
      </c>
      <c r="P46">
        <v>36.78</v>
      </c>
      <c r="Q46">
        <v>20.89</v>
      </c>
      <c r="R46">
        <v>7.88</v>
      </c>
      <c r="S46">
        <v>39.39</v>
      </c>
      <c r="T46">
        <v>25.06</v>
      </c>
      <c r="U46" s="156">
        <f t="shared" si="2"/>
        <v>130</v>
      </c>
      <c r="V46" s="154">
        <f t="shared" si="3"/>
        <v>0</v>
      </c>
    </row>
    <row r="47" spans="1:22">
      <c r="A47" t="s">
        <v>89</v>
      </c>
      <c r="B47">
        <f>PPCL!B47</f>
        <v>130</v>
      </c>
      <c r="C47">
        <f>PPCL!C47</f>
        <v>0</v>
      </c>
      <c r="D47">
        <f>PPCL!M47</f>
        <v>130</v>
      </c>
      <c r="E47">
        <f>PPCL!N47</f>
        <v>0</v>
      </c>
      <c r="F47">
        <f t="shared" si="4"/>
        <v>130</v>
      </c>
      <c r="G47">
        <f t="shared" si="5"/>
        <v>130</v>
      </c>
      <c r="H47" s="154"/>
      <c r="I47">
        <f>BRPL_EOD!AG47+BRPL_EOD!AH47</f>
        <v>36.78</v>
      </c>
      <c r="J47">
        <f>BYPL_EOD!AG47+BYPL_EOD!AH47</f>
        <v>20.89</v>
      </c>
      <c r="K47">
        <f>MES_EOD!AG47+MES_EOD!AH47</f>
        <v>7.88</v>
      </c>
      <c r="L47">
        <f>NDMC_EOD!AG47+NDMC_EOD!AH47</f>
        <v>39.39</v>
      </c>
      <c r="M47">
        <f>TPDDL_EOD!AG47+TPDDL_EOD!AH47</f>
        <v>25.06</v>
      </c>
      <c r="N47">
        <f t="shared" si="0"/>
        <v>130</v>
      </c>
      <c r="O47" s="154">
        <f t="shared" si="1"/>
        <v>0</v>
      </c>
      <c r="P47">
        <v>36.78</v>
      </c>
      <c r="Q47">
        <v>20.89</v>
      </c>
      <c r="R47">
        <v>7.88</v>
      </c>
      <c r="S47">
        <v>39.39</v>
      </c>
      <c r="T47">
        <v>25.06</v>
      </c>
      <c r="U47" s="156">
        <f t="shared" si="2"/>
        <v>130</v>
      </c>
      <c r="V47" s="154">
        <f t="shared" si="3"/>
        <v>0</v>
      </c>
    </row>
    <row r="48" spans="1:22">
      <c r="A48" t="s">
        <v>90</v>
      </c>
      <c r="B48">
        <f>PPCL!B48</f>
        <v>130</v>
      </c>
      <c r="C48">
        <f>PPCL!C48</f>
        <v>0</v>
      </c>
      <c r="D48">
        <f>PPCL!M48</f>
        <v>130</v>
      </c>
      <c r="E48">
        <f>PPCL!N48</f>
        <v>0</v>
      </c>
      <c r="F48">
        <f t="shared" si="4"/>
        <v>130</v>
      </c>
      <c r="G48">
        <f t="shared" si="5"/>
        <v>130</v>
      </c>
      <c r="H48" s="154"/>
      <c r="I48">
        <f>BRPL_EOD!AG48+BRPL_EOD!AH48</f>
        <v>36.78</v>
      </c>
      <c r="J48">
        <f>BYPL_EOD!AG48+BYPL_EOD!AH48</f>
        <v>20.89</v>
      </c>
      <c r="K48">
        <f>MES_EOD!AG48+MES_EOD!AH48</f>
        <v>7.88</v>
      </c>
      <c r="L48">
        <f>NDMC_EOD!AG48+NDMC_EOD!AH48</f>
        <v>39.39</v>
      </c>
      <c r="M48">
        <f>TPDDL_EOD!AG48+TPDDL_EOD!AH48</f>
        <v>25.06</v>
      </c>
      <c r="N48">
        <f t="shared" si="0"/>
        <v>130</v>
      </c>
      <c r="O48" s="154">
        <f t="shared" si="1"/>
        <v>0</v>
      </c>
      <c r="P48">
        <v>36.78</v>
      </c>
      <c r="Q48">
        <v>20.89</v>
      </c>
      <c r="R48">
        <v>7.88</v>
      </c>
      <c r="S48">
        <v>39.39</v>
      </c>
      <c r="T48">
        <v>25.06</v>
      </c>
      <c r="U48" s="156">
        <f t="shared" si="2"/>
        <v>130</v>
      </c>
      <c r="V48" s="154">
        <f t="shared" si="3"/>
        <v>0</v>
      </c>
    </row>
    <row r="49" spans="1:22">
      <c r="A49" t="s">
        <v>91</v>
      </c>
      <c r="B49">
        <f>PPCL!B49</f>
        <v>130</v>
      </c>
      <c r="C49">
        <f>PPCL!C49</f>
        <v>0</v>
      </c>
      <c r="D49">
        <f>PPCL!M49</f>
        <v>130</v>
      </c>
      <c r="E49">
        <f>PPCL!N49</f>
        <v>0</v>
      </c>
      <c r="F49">
        <f t="shared" si="4"/>
        <v>130</v>
      </c>
      <c r="G49">
        <f t="shared" si="5"/>
        <v>130</v>
      </c>
      <c r="H49" s="154"/>
      <c r="I49">
        <f>BRPL_EOD!AG49+BRPL_EOD!AH49</f>
        <v>36.78</v>
      </c>
      <c r="J49">
        <f>BYPL_EOD!AG49+BYPL_EOD!AH49</f>
        <v>20.89</v>
      </c>
      <c r="K49">
        <f>MES_EOD!AG49+MES_EOD!AH49</f>
        <v>7.88</v>
      </c>
      <c r="L49">
        <f>NDMC_EOD!AG49+NDMC_EOD!AH49</f>
        <v>39.39</v>
      </c>
      <c r="M49">
        <f>TPDDL_EOD!AG49+TPDDL_EOD!AH49</f>
        <v>25.06</v>
      </c>
      <c r="N49">
        <f t="shared" si="0"/>
        <v>130</v>
      </c>
      <c r="O49" s="154">
        <f t="shared" si="1"/>
        <v>0</v>
      </c>
      <c r="P49">
        <v>36.78</v>
      </c>
      <c r="Q49">
        <v>20.89</v>
      </c>
      <c r="R49">
        <v>7.88</v>
      </c>
      <c r="S49">
        <v>39.39</v>
      </c>
      <c r="T49">
        <v>25.06</v>
      </c>
      <c r="U49" s="156">
        <f t="shared" si="2"/>
        <v>130</v>
      </c>
      <c r="V49" s="154">
        <f t="shared" si="3"/>
        <v>0</v>
      </c>
    </row>
    <row r="50" spans="1:22">
      <c r="A50" t="s">
        <v>92</v>
      </c>
      <c r="B50">
        <f>PPCL!B50</f>
        <v>130</v>
      </c>
      <c r="C50">
        <f>PPCL!C50</f>
        <v>0</v>
      </c>
      <c r="D50">
        <f>PPCL!M50</f>
        <v>130</v>
      </c>
      <c r="E50">
        <f>PPCL!N50</f>
        <v>0</v>
      </c>
      <c r="F50">
        <f t="shared" si="4"/>
        <v>130</v>
      </c>
      <c r="G50">
        <f t="shared" si="5"/>
        <v>130</v>
      </c>
      <c r="H50" s="154"/>
      <c r="I50">
        <f>BRPL_EOD!AG50+BRPL_EOD!AH50</f>
        <v>36.78</v>
      </c>
      <c r="J50">
        <f>BYPL_EOD!AG50+BYPL_EOD!AH50</f>
        <v>20.89</v>
      </c>
      <c r="K50">
        <f>MES_EOD!AG50+MES_EOD!AH50</f>
        <v>7.88</v>
      </c>
      <c r="L50">
        <f>NDMC_EOD!AG50+NDMC_EOD!AH50</f>
        <v>39.39</v>
      </c>
      <c r="M50">
        <f>TPDDL_EOD!AG50+TPDDL_EOD!AH50</f>
        <v>25.06</v>
      </c>
      <c r="N50">
        <f t="shared" si="0"/>
        <v>130</v>
      </c>
      <c r="O50" s="154">
        <f t="shared" si="1"/>
        <v>0</v>
      </c>
      <c r="P50">
        <v>36.78</v>
      </c>
      <c r="Q50">
        <v>20.89</v>
      </c>
      <c r="R50">
        <v>7.88</v>
      </c>
      <c r="S50">
        <v>39.39</v>
      </c>
      <c r="T50">
        <v>25.06</v>
      </c>
      <c r="U50" s="156">
        <f t="shared" si="2"/>
        <v>130</v>
      </c>
      <c r="V50" s="154">
        <f t="shared" si="3"/>
        <v>0</v>
      </c>
    </row>
    <row r="51" spans="1:22">
      <c r="A51" t="s">
        <v>93</v>
      </c>
      <c r="B51">
        <f>PPCL!B51</f>
        <v>130</v>
      </c>
      <c r="C51">
        <f>PPCL!C51</f>
        <v>0</v>
      </c>
      <c r="D51">
        <f>PPCL!M51</f>
        <v>130</v>
      </c>
      <c r="E51">
        <f>PPCL!N51</f>
        <v>0</v>
      </c>
      <c r="F51">
        <f t="shared" si="4"/>
        <v>130</v>
      </c>
      <c r="G51">
        <f t="shared" si="5"/>
        <v>130</v>
      </c>
      <c r="H51" s="154"/>
      <c r="I51">
        <f>BRPL_EOD!AG51+BRPL_EOD!AH51</f>
        <v>36.78</v>
      </c>
      <c r="J51">
        <f>BYPL_EOD!AG51+BYPL_EOD!AH51</f>
        <v>20.89</v>
      </c>
      <c r="K51">
        <f>MES_EOD!AG51+MES_EOD!AH51</f>
        <v>7.88</v>
      </c>
      <c r="L51">
        <f>NDMC_EOD!AG51+NDMC_EOD!AH51</f>
        <v>39.39</v>
      </c>
      <c r="M51">
        <f>TPDDL_EOD!AG51+TPDDL_EOD!AH51</f>
        <v>25.06</v>
      </c>
      <c r="N51">
        <f t="shared" si="0"/>
        <v>130</v>
      </c>
      <c r="O51" s="154">
        <f t="shared" si="1"/>
        <v>0</v>
      </c>
      <c r="P51">
        <v>36.78</v>
      </c>
      <c r="Q51">
        <v>20.89</v>
      </c>
      <c r="R51">
        <v>7.88</v>
      </c>
      <c r="S51">
        <v>39.39</v>
      </c>
      <c r="T51">
        <v>25.06</v>
      </c>
      <c r="U51" s="156">
        <f t="shared" si="2"/>
        <v>130</v>
      </c>
      <c r="V51" s="154">
        <f t="shared" si="3"/>
        <v>0</v>
      </c>
    </row>
    <row r="52" spans="1:22">
      <c r="A52" t="s">
        <v>94</v>
      </c>
      <c r="B52">
        <f>PPCL!B52</f>
        <v>130</v>
      </c>
      <c r="C52">
        <f>PPCL!C52</f>
        <v>0</v>
      </c>
      <c r="D52">
        <f>PPCL!M52</f>
        <v>130</v>
      </c>
      <c r="E52">
        <f>PPCL!N52</f>
        <v>0</v>
      </c>
      <c r="F52">
        <f t="shared" si="4"/>
        <v>130</v>
      </c>
      <c r="G52">
        <f t="shared" si="5"/>
        <v>130</v>
      </c>
      <c r="H52" s="154"/>
      <c r="I52">
        <f>BRPL_EOD!AG52+BRPL_EOD!AH52</f>
        <v>36.78</v>
      </c>
      <c r="J52">
        <f>BYPL_EOD!AG52+BYPL_EOD!AH52</f>
        <v>20.89</v>
      </c>
      <c r="K52">
        <f>MES_EOD!AG52+MES_EOD!AH52</f>
        <v>7.88</v>
      </c>
      <c r="L52">
        <f>NDMC_EOD!AG52+NDMC_EOD!AH52</f>
        <v>39.39</v>
      </c>
      <c r="M52">
        <f>TPDDL_EOD!AG52+TPDDL_EOD!AH52</f>
        <v>25.06</v>
      </c>
      <c r="N52">
        <f t="shared" si="0"/>
        <v>130</v>
      </c>
      <c r="O52" s="154">
        <f t="shared" si="1"/>
        <v>0</v>
      </c>
      <c r="P52">
        <v>36.78</v>
      </c>
      <c r="Q52">
        <v>20.89</v>
      </c>
      <c r="R52">
        <v>7.88</v>
      </c>
      <c r="S52">
        <v>39.39</v>
      </c>
      <c r="T52">
        <v>25.06</v>
      </c>
      <c r="U52" s="156">
        <f t="shared" si="2"/>
        <v>130</v>
      </c>
      <c r="V52" s="154">
        <f t="shared" si="3"/>
        <v>0</v>
      </c>
    </row>
    <row r="53" spans="1:22">
      <c r="A53" t="s">
        <v>95</v>
      </c>
      <c r="B53">
        <f>PPCL!B53</f>
        <v>130</v>
      </c>
      <c r="C53">
        <f>PPCL!C53</f>
        <v>0</v>
      </c>
      <c r="D53">
        <f>PPCL!M53</f>
        <v>130</v>
      </c>
      <c r="E53">
        <f>PPCL!N53</f>
        <v>0</v>
      </c>
      <c r="F53">
        <f t="shared" si="4"/>
        <v>130</v>
      </c>
      <c r="G53">
        <f t="shared" si="5"/>
        <v>130</v>
      </c>
      <c r="H53" s="154"/>
      <c r="I53">
        <f>BRPL_EOD!AG53+BRPL_EOD!AH53</f>
        <v>36.78</v>
      </c>
      <c r="J53">
        <f>BYPL_EOD!AG53+BYPL_EOD!AH53</f>
        <v>20.89</v>
      </c>
      <c r="K53">
        <f>MES_EOD!AG53+MES_EOD!AH53</f>
        <v>7.88</v>
      </c>
      <c r="L53">
        <f>NDMC_EOD!AG53+NDMC_EOD!AH53</f>
        <v>39.39</v>
      </c>
      <c r="M53">
        <f>TPDDL_EOD!AG53+TPDDL_EOD!AH53</f>
        <v>25.06</v>
      </c>
      <c r="N53">
        <f t="shared" si="0"/>
        <v>130</v>
      </c>
      <c r="O53" s="154">
        <f t="shared" si="1"/>
        <v>0</v>
      </c>
      <c r="P53">
        <v>36.78</v>
      </c>
      <c r="Q53">
        <v>20.89</v>
      </c>
      <c r="R53">
        <v>7.88</v>
      </c>
      <c r="S53">
        <v>39.39</v>
      </c>
      <c r="T53">
        <v>25.06</v>
      </c>
      <c r="U53" s="156">
        <f t="shared" si="2"/>
        <v>130</v>
      </c>
      <c r="V53" s="154">
        <f t="shared" si="3"/>
        <v>0</v>
      </c>
    </row>
    <row r="54" spans="1:22">
      <c r="A54" t="s">
        <v>96</v>
      </c>
      <c r="B54">
        <f>PPCL!B54</f>
        <v>130</v>
      </c>
      <c r="C54">
        <f>PPCL!C54</f>
        <v>0</v>
      </c>
      <c r="D54">
        <f>PPCL!M54</f>
        <v>130</v>
      </c>
      <c r="E54">
        <f>PPCL!N54</f>
        <v>0</v>
      </c>
      <c r="F54">
        <f t="shared" si="4"/>
        <v>130</v>
      </c>
      <c r="G54">
        <f t="shared" si="5"/>
        <v>130</v>
      </c>
      <c r="H54" s="154"/>
      <c r="I54">
        <f>BRPL_EOD!AG54+BRPL_EOD!AH54</f>
        <v>36.78</v>
      </c>
      <c r="J54">
        <f>BYPL_EOD!AG54+BYPL_EOD!AH54</f>
        <v>20.89</v>
      </c>
      <c r="K54">
        <f>MES_EOD!AG54+MES_EOD!AH54</f>
        <v>7.88</v>
      </c>
      <c r="L54">
        <f>NDMC_EOD!AG54+NDMC_EOD!AH54</f>
        <v>39.39</v>
      </c>
      <c r="M54">
        <f>TPDDL_EOD!AG54+TPDDL_EOD!AH54</f>
        <v>25.06</v>
      </c>
      <c r="N54">
        <f t="shared" si="0"/>
        <v>130</v>
      </c>
      <c r="O54" s="154">
        <f t="shared" si="1"/>
        <v>0</v>
      </c>
      <c r="P54">
        <v>36.78</v>
      </c>
      <c r="Q54">
        <v>20.89</v>
      </c>
      <c r="R54">
        <v>7.88</v>
      </c>
      <c r="S54">
        <v>39.39</v>
      </c>
      <c r="T54">
        <v>25.06</v>
      </c>
      <c r="U54" s="156">
        <f t="shared" si="2"/>
        <v>130</v>
      </c>
      <c r="V54" s="154">
        <f t="shared" si="3"/>
        <v>0</v>
      </c>
    </row>
    <row r="55" spans="1:22">
      <c r="A55" t="s">
        <v>97</v>
      </c>
      <c r="B55">
        <f>PPCL!B55</f>
        <v>130</v>
      </c>
      <c r="C55">
        <f>PPCL!C55</f>
        <v>0</v>
      </c>
      <c r="D55">
        <f>PPCL!M55</f>
        <v>130</v>
      </c>
      <c r="E55">
        <f>PPCL!N55</f>
        <v>0</v>
      </c>
      <c r="F55">
        <f t="shared" si="4"/>
        <v>130</v>
      </c>
      <c r="G55">
        <f t="shared" si="5"/>
        <v>130</v>
      </c>
      <c r="H55" s="154"/>
      <c r="I55">
        <f>BRPL_EOD!AG55+BRPL_EOD!AH55</f>
        <v>36.78</v>
      </c>
      <c r="J55">
        <f>BYPL_EOD!AG55+BYPL_EOD!AH55</f>
        <v>20.89</v>
      </c>
      <c r="K55">
        <f>MES_EOD!AG55+MES_EOD!AH55</f>
        <v>7.88</v>
      </c>
      <c r="L55">
        <f>NDMC_EOD!AG55+NDMC_EOD!AH55</f>
        <v>39.39</v>
      </c>
      <c r="M55">
        <f>TPDDL_EOD!AG55+TPDDL_EOD!AH55</f>
        <v>25.06</v>
      </c>
      <c r="N55">
        <f t="shared" si="0"/>
        <v>130</v>
      </c>
      <c r="O55" s="154">
        <f t="shared" si="1"/>
        <v>0</v>
      </c>
      <c r="P55">
        <v>36.78</v>
      </c>
      <c r="Q55">
        <v>20.89</v>
      </c>
      <c r="R55">
        <v>7.88</v>
      </c>
      <c r="S55">
        <v>39.39</v>
      </c>
      <c r="T55">
        <v>25.06</v>
      </c>
      <c r="U55" s="156">
        <f t="shared" si="2"/>
        <v>130</v>
      </c>
      <c r="V55" s="154">
        <f t="shared" si="3"/>
        <v>0</v>
      </c>
    </row>
    <row r="56" spans="1:22">
      <c r="A56" t="s">
        <v>98</v>
      </c>
      <c r="B56">
        <f>PPCL!B56</f>
        <v>130</v>
      </c>
      <c r="C56">
        <f>PPCL!C56</f>
        <v>0</v>
      </c>
      <c r="D56">
        <f>PPCL!M56</f>
        <v>130</v>
      </c>
      <c r="E56">
        <f>PPCL!N56</f>
        <v>0</v>
      </c>
      <c r="F56">
        <f t="shared" si="4"/>
        <v>130</v>
      </c>
      <c r="G56">
        <f t="shared" si="5"/>
        <v>130</v>
      </c>
      <c r="H56" s="154"/>
      <c r="I56">
        <f>BRPL_EOD!AG56+BRPL_EOD!AH56</f>
        <v>36.78</v>
      </c>
      <c r="J56">
        <f>BYPL_EOD!AG56+BYPL_EOD!AH56</f>
        <v>20.89</v>
      </c>
      <c r="K56">
        <f>MES_EOD!AG56+MES_EOD!AH56</f>
        <v>7.88</v>
      </c>
      <c r="L56">
        <f>NDMC_EOD!AG56+NDMC_EOD!AH56</f>
        <v>39.39</v>
      </c>
      <c r="M56">
        <f>TPDDL_EOD!AG56+TPDDL_EOD!AH56</f>
        <v>25.06</v>
      </c>
      <c r="N56">
        <f t="shared" si="0"/>
        <v>130</v>
      </c>
      <c r="O56" s="154">
        <f t="shared" si="1"/>
        <v>0</v>
      </c>
      <c r="P56">
        <v>36.78</v>
      </c>
      <c r="Q56">
        <v>20.89</v>
      </c>
      <c r="R56">
        <v>7.88</v>
      </c>
      <c r="S56">
        <v>39.39</v>
      </c>
      <c r="T56">
        <v>25.06</v>
      </c>
      <c r="U56" s="156">
        <f t="shared" si="2"/>
        <v>130</v>
      </c>
      <c r="V56" s="154">
        <f t="shared" si="3"/>
        <v>0</v>
      </c>
    </row>
    <row r="57" spans="1:22">
      <c r="A57" t="s">
        <v>99</v>
      </c>
      <c r="B57">
        <f>PPCL!B57</f>
        <v>130</v>
      </c>
      <c r="C57">
        <f>PPCL!C57</f>
        <v>0</v>
      </c>
      <c r="D57">
        <f>PPCL!M57</f>
        <v>130</v>
      </c>
      <c r="E57">
        <f>PPCL!N57</f>
        <v>0</v>
      </c>
      <c r="F57">
        <f t="shared" si="4"/>
        <v>130</v>
      </c>
      <c r="G57">
        <f t="shared" si="5"/>
        <v>130</v>
      </c>
      <c r="H57" s="154"/>
      <c r="I57">
        <f>BRPL_EOD!AG57+BRPL_EOD!AH57</f>
        <v>36.78</v>
      </c>
      <c r="J57">
        <f>BYPL_EOD!AG57+BYPL_EOD!AH57</f>
        <v>20.89</v>
      </c>
      <c r="K57">
        <f>MES_EOD!AG57+MES_EOD!AH57</f>
        <v>7.88</v>
      </c>
      <c r="L57">
        <f>NDMC_EOD!AG57+NDMC_EOD!AH57</f>
        <v>39.39</v>
      </c>
      <c r="M57">
        <f>TPDDL_EOD!AG57+TPDDL_EOD!AH57</f>
        <v>25.06</v>
      </c>
      <c r="N57">
        <f t="shared" si="0"/>
        <v>130</v>
      </c>
      <c r="O57" s="154">
        <f t="shared" si="1"/>
        <v>0</v>
      </c>
      <c r="P57">
        <v>36.78</v>
      </c>
      <c r="Q57">
        <v>20.89</v>
      </c>
      <c r="R57">
        <v>7.88</v>
      </c>
      <c r="S57">
        <v>39.39</v>
      </c>
      <c r="T57">
        <v>25.06</v>
      </c>
      <c r="U57" s="156">
        <f t="shared" si="2"/>
        <v>130</v>
      </c>
      <c r="V57" s="154">
        <f t="shared" si="3"/>
        <v>0</v>
      </c>
    </row>
    <row r="58" spans="1:22">
      <c r="A58" t="s">
        <v>100</v>
      </c>
      <c r="B58">
        <f>PPCL!B58</f>
        <v>130</v>
      </c>
      <c r="C58">
        <f>PPCL!C58</f>
        <v>0</v>
      </c>
      <c r="D58">
        <f>PPCL!M58</f>
        <v>130</v>
      </c>
      <c r="E58">
        <f>PPCL!N58</f>
        <v>0</v>
      </c>
      <c r="F58">
        <f t="shared" si="4"/>
        <v>130</v>
      </c>
      <c r="G58">
        <f t="shared" si="5"/>
        <v>130</v>
      </c>
      <c r="H58" s="154"/>
      <c r="I58">
        <f>BRPL_EOD!AG58+BRPL_EOD!AH58</f>
        <v>36.78</v>
      </c>
      <c r="J58">
        <f>BYPL_EOD!AG58+BYPL_EOD!AH58</f>
        <v>20.89</v>
      </c>
      <c r="K58">
        <f>MES_EOD!AG58+MES_EOD!AH58</f>
        <v>7.88</v>
      </c>
      <c r="L58">
        <f>NDMC_EOD!AG58+NDMC_EOD!AH58</f>
        <v>39.39</v>
      </c>
      <c r="M58">
        <f>TPDDL_EOD!AG58+TPDDL_EOD!AH58</f>
        <v>25.06</v>
      </c>
      <c r="N58">
        <f t="shared" si="0"/>
        <v>130</v>
      </c>
      <c r="O58" s="154">
        <f t="shared" si="1"/>
        <v>0</v>
      </c>
      <c r="P58">
        <v>36.78</v>
      </c>
      <c r="Q58">
        <v>20.89</v>
      </c>
      <c r="R58">
        <v>7.88</v>
      </c>
      <c r="S58">
        <v>39.39</v>
      </c>
      <c r="T58">
        <v>25.06</v>
      </c>
      <c r="U58" s="156">
        <f t="shared" si="2"/>
        <v>130</v>
      </c>
      <c r="V58" s="154">
        <f t="shared" si="3"/>
        <v>0</v>
      </c>
    </row>
    <row r="59" spans="1:22">
      <c r="A59" t="s">
        <v>101</v>
      </c>
      <c r="B59">
        <f>PPCL!B59</f>
        <v>130</v>
      </c>
      <c r="C59">
        <f>PPCL!C59</f>
        <v>0</v>
      </c>
      <c r="D59">
        <f>PPCL!M59</f>
        <v>130</v>
      </c>
      <c r="E59">
        <f>PPCL!N59</f>
        <v>0</v>
      </c>
      <c r="F59">
        <f t="shared" si="4"/>
        <v>130</v>
      </c>
      <c r="G59">
        <f t="shared" si="5"/>
        <v>130</v>
      </c>
      <c r="H59" s="154"/>
      <c r="I59">
        <f>BRPL_EOD!AG59+BRPL_EOD!AH59</f>
        <v>36.78</v>
      </c>
      <c r="J59">
        <f>BYPL_EOD!AG59+BYPL_EOD!AH59</f>
        <v>20.89</v>
      </c>
      <c r="K59">
        <f>MES_EOD!AG59+MES_EOD!AH59</f>
        <v>7.88</v>
      </c>
      <c r="L59">
        <f>NDMC_EOD!AG59+NDMC_EOD!AH59</f>
        <v>39.39</v>
      </c>
      <c r="M59">
        <f>TPDDL_EOD!AG59+TPDDL_EOD!AH59</f>
        <v>25.06</v>
      </c>
      <c r="N59">
        <f t="shared" si="0"/>
        <v>130</v>
      </c>
      <c r="O59" s="154">
        <f t="shared" si="1"/>
        <v>0</v>
      </c>
      <c r="P59">
        <v>36.78</v>
      </c>
      <c r="Q59">
        <v>20.89</v>
      </c>
      <c r="R59">
        <v>7.88</v>
      </c>
      <c r="S59">
        <v>39.39</v>
      </c>
      <c r="T59">
        <v>25.06</v>
      </c>
      <c r="U59" s="156">
        <f t="shared" si="2"/>
        <v>130</v>
      </c>
      <c r="V59" s="154">
        <f t="shared" si="3"/>
        <v>0</v>
      </c>
    </row>
    <row r="60" spans="1:22">
      <c r="A60" t="s">
        <v>102</v>
      </c>
      <c r="B60">
        <f>PPCL!B60</f>
        <v>130</v>
      </c>
      <c r="C60">
        <f>PPCL!C60</f>
        <v>0</v>
      </c>
      <c r="D60">
        <f>PPCL!M60</f>
        <v>130</v>
      </c>
      <c r="E60">
        <f>PPCL!N60</f>
        <v>0</v>
      </c>
      <c r="F60">
        <f t="shared" si="4"/>
        <v>130</v>
      </c>
      <c r="G60">
        <f t="shared" si="5"/>
        <v>130</v>
      </c>
      <c r="H60" s="154"/>
      <c r="I60">
        <f>BRPL_EOD!AG60+BRPL_EOD!AH60</f>
        <v>36.78</v>
      </c>
      <c r="J60">
        <f>BYPL_EOD!AG60+BYPL_EOD!AH60</f>
        <v>20.89</v>
      </c>
      <c r="K60">
        <f>MES_EOD!AG60+MES_EOD!AH60</f>
        <v>7.88</v>
      </c>
      <c r="L60">
        <f>NDMC_EOD!AG60+NDMC_EOD!AH60</f>
        <v>39.39</v>
      </c>
      <c r="M60">
        <f>TPDDL_EOD!AG60+TPDDL_EOD!AH60</f>
        <v>25.06</v>
      </c>
      <c r="N60">
        <f t="shared" si="0"/>
        <v>130</v>
      </c>
      <c r="O60" s="154">
        <f t="shared" si="1"/>
        <v>0</v>
      </c>
      <c r="P60">
        <v>36.78</v>
      </c>
      <c r="Q60">
        <v>20.89</v>
      </c>
      <c r="R60">
        <v>7.88</v>
      </c>
      <c r="S60">
        <v>39.39</v>
      </c>
      <c r="T60">
        <v>25.06</v>
      </c>
      <c r="U60" s="156">
        <f t="shared" si="2"/>
        <v>130</v>
      </c>
      <c r="V60" s="154">
        <f t="shared" si="3"/>
        <v>0</v>
      </c>
    </row>
    <row r="61" spans="1:22">
      <c r="A61" t="s">
        <v>103</v>
      </c>
      <c r="B61">
        <f>PPCL!B61</f>
        <v>130</v>
      </c>
      <c r="C61">
        <f>PPCL!C61</f>
        <v>0</v>
      </c>
      <c r="D61">
        <f>PPCL!M61</f>
        <v>130</v>
      </c>
      <c r="E61">
        <f>PPCL!N61</f>
        <v>0</v>
      </c>
      <c r="F61">
        <f t="shared" si="4"/>
        <v>130</v>
      </c>
      <c r="G61">
        <f t="shared" si="5"/>
        <v>130</v>
      </c>
      <c r="H61" s="154"/>
      <c r="I61">
        <f>BRPL_EOD!AG61+BRPL_EOD!AH61</f>
        <v>36.78</v>
      </c>
      <c r="J61">
        <f>BYPL_EOD!AG61+BYPL_EOD!AH61</f>
        <v>20.89</v>
      </c>
      <c r="K61">
        <f>MES_EOD!AG61+MES_EOD!AH61</f>
        <v>7.88</v>
      </c>
      <c r="L61">
        <f>NDMC_EOD!AG61+NDMC_EOD!AH61</f>
        <v>39.39</v>
      </c>
      <c r="M61">
        <f>TPDDL_EOD!AG61+TPDDL_EOD!AH61</f>
        <v>25.06</v>
      </c>
      <c r="N61">
        <f t="shared" si="0"/>
        <v>130</v>
      </c>
      <c r="O61" s="154">
        <f t="shared" si="1"/>
        <v>0</v>
      </c>
      <c r="P61">
        <v>36.78</v>
      </c>
      <c r="Q61">
        <v>20.89</v>
      </c>
      <c r="R61">
        <v>7.88</v>
      </c>
      <c r="S61">
        <v>39.39</v>
      </c>
      <c r="T61">
        <v>25.06</v>
      </c>
      <c r="U61" s="156">
        <f t="shared" si="2"/>
        <v>130</v>
      </c>
      <c r="V61" s="154">
        <f t="shared" si="3"/>
        <v>0</v>
      </c>
    </row>
    <row r="62" spans="1:22">
      <c r="A62" t="s">
        <v>104</v>
      </c>
      <c r="B62">
        <f>PPCL!B62</f>
        <v>130</v>
      </c>
      <c r="C62">
        <f>PPCL!C62</f>
        <v>0</v>
      </c>
      <c r="D62">
        <f>PPCL!M62</f>
        <v>130</v>
      </c>
      <c r="E62">
        <f>PPCL!N62</f>
        <v>0</v>
      </c>
      <c r="F62">
        <f t="shared" si="4"/>
        <v>130</v>
      </c>
      <c r="G62">
        <f t="shared" si="5"/>
        <v>130</v>
      </c>
      <c r="H62" s="154"/>
      <c r="I62">
        <f>BRPL_EOD!AG62+BRPL_EOD!AH62</f>
        <v>36.78</v>
      </c>
      <c r="J62">
        <f>BYPL_EOD!AG62+BYPL_EOD!AH62</f>
        <v>20.89</v>
      </c>
      <c r="K62">
        <f>MES_EOD!AG62+MES_EOD!AH62</f>
        <v>7.88</v>
      </c>
      <c r="L62">
        <f>NDMC_EOD!AG62+NDMC_EOD!AH62</f>
        <v>39.39</v>
      </c>
      <c r="M62">
        <f>TPDDL_EOD!AG62+TPDDL_EOD!AH62</f>
        <v>25.06</v>
      </c>
      <c r="N62">
        <f t="shared" si="0"/>
        <v>130</v>
      </c>
      <c r="O62" s="154">
        <f t="shared" si="1"/>
        <v>0</v>
      </c>
      <c r="P62">
        <v>36.78</v>
      </c>
      <c r="Q62">
        <v>20.89</v>
      </c>
      <c r="R62">
        <v>7.88</v>
      </c>
      <c r="S62">
        <v>39.39</v>
      </c>
      <c r="T62">
        <v>25.06</v>
      </c>
      <c r="U62" s="156">
        <f t="shared" si="2"/>
        <v>130</v>
      </c>
      <c r="V62" s="154">
        <f t="shared" si="3"/>
        <v>0</v>
      </c>
    </row>
    <row r="63" spans="1:22">
      <c r="A63" t="s">
        <v>105</v>
      </c>
      <c r="B63">
        <f>PPCL!B63</f>
        <v>130</v>
      </c>
      <c r="C63">
        <f>PPCL!C63</f>
        <v>0</v>
      </c>
      <c r="D63">
        <f>PPCL!M63</f>
        <v>130</v>
      </c>
      <c r="E63">
        <f>PPCL!N63</f>
        <v>0</v>
      </c>
      <c r="F63">
        <f t="shared" si="4"/>
        <v>130</v>
      </c>
      <c r="G63">
        <f t="shared" si="5"/>
        <v>130</v>
      </c>
      <c r="H63" s="154"/>
      <c r="I63">
        <f>BRPL_EOD!AG63+BRPL_EOD!AH63</f>
        <v>36.78</v>
      </c>
      <c r="J63">
        <f>BYPL_EOD!AG63+BYPL_EOD!AH63</f>
        <v>20.89</v>
      </c>
      <c r="K63">
        <f>MES_EOD!AG63+MES_EOD!AH63</f>
        <v>7.88</v>
      </c>
      <c r="L63">
        <f>NDMC_EOD!AG63+NDMC_EOD!AH63</f>
        <v>39.39</v>
      </c>
      <c r="M63">
        <f>TPDDL_EOD!AG63+TPDDL_EOD!AH63</f>
        <v>25.06</v>
      </c>
      <c r="N63">
        <f t="shared" si="0"/>
        <v>130</v>
      </c>
      <c r="O63" s="154">
        <f t="shared" si="1"/>
        <v>0</v>
      </c>
      <c r="P63">
        <v>36.78</v>
      </c>
      <c r="Q63">
        <v>20.89</v>
      </c>
      <c r="R63">
        <v>7.88</v>
      </c>
      <c r="S63">
        <v>39.39</v>
      </c>
      <c r="T63">
        <v>25.06</v>
      </c>
      <c r="U63" s="156">
        <f t="shared" si="2"/>
        <v>130</v>
      </c>
      <c r="V63" s="154">
        <f t="shared" si="3"/>
        <v>0</v>
      </c>
    </row>
    <row r="64" spans="1:22">
      <c r="A64" t="s">
        <v>106</v>
      </c>
      <c r="B64">
        <f>PPCL!B64</f>
        <v>130</v>
      </c>
      <c r="C64">
        <f>PPCL!C64</f>
        <v>0</v>
      </c>
      <c r="D64">
        <f>PPCL!M64</f>
        <v>130</v>
      </c>
      <c r="E64">
        <f>PPCL!N64</f>
        <v>0</v>
      </c>
      <c r="F64">
        <f t="shared" si="4"/>
        <v>130</v>
      </c>
      <c r="G64">
        <f t="shared" si="5"/>
        <v>130</v>
      </c>
      <c r="H64" s="154"/>
      <c r="I64">
        <f>BRPL_EOD!AG64+BRPL_EOD!AH64</f>
        <v>36.78</v>
      </c>
      <c r="J64">
        <f>BYPL_EOD!AG64+BYPL_EOD!AH64</f>
        <v>20.89</v>
      </c>
      <c r="K64">
        <f>MES_EOD!AG64+MES_EOD!AH64</f>
        <v>7.88</v>
      </c>
      <c r="L64">
        <f>NDMC_EOD!AG64+NDMC_EOD!AH64</f>
        <v>39.39</v>
      </c>
      <c r="M64">
        <f>TPDDL_EOD!AG64+TPDDL_EOD!AH64</f>
        <v>25.06</v>
      </c>
      <c r="N64">
        <f t="shared" si="0"/>
        <v>130</v>
      </c>
      <c r="O64" s="154">
        <f t="shared" si="1"/>
        <v>0</v>
      </c>
      <c r="P64">
        <v>36.78</v>
      </c>
      <c r="Q64">
        <v>20.89</v>
      </c>
      <c r="R64">
        <v>7.88</v>
      </c>
      <c r="S64">
        <v>39.39</v>
      </c>
      <c r="T64">
        <v>25.06</v>
      </c>
      <c r="U64" s="156">
        <f t="shared" si="2"/>
        <v>130</v>
      </c>
      <c r="V64" s="154">
        <f t="shared" si="3"/>
        <v>0</v>
      </c>
    </row>
    <row r="65" spans="1:22">
      <c r="A65" t="s">
        <v>107</v>
      </c>
      <c r="B65">
        <f>PPCL!B65</f>
        <v>130</v>
      </c>
      <c r="C65">
        <f>PPCL!C65</f>
        <v>0</v>
      </c>
      <c r="D65">
        <f>PPCL!M65</f>
        <v>130</v>
      </c>
      <c r="E65">
        <f>PPCL!N65</f>
        <v>0</v>
      </c>
      <c r="F65">
        <f t="shared" si="4"/>
        <v>130</v>
      </c>
      <c r="G65">
        <f t="shared" si="5"/>
        <v>130</v>
      </c>
      <c r="H65" s="154"/>
      <c r="I65">
        <f>BRPL_EOD!AG65+BRPL_EOD!AH65</f>
        <v>36.78</v>
      </c>
      <c r="J65">
        <f>BYPL_EOD!AG65+BYPL_EOD!AH65</f>
        <v>20.89</v>
      </c>
      <c r="K65">
        <f>MES_EOD!AG65+MES_EOD!AH65</f>
        <v>7.88</v>
      </c>
      <c r="L65">
        <f>NDMC_EOD!AG65+NDMC_EOD!AH65</f>
        <v>39.39</v>
      </c>
      <c r="M65">
        <f>TPDDL_EOD!AG65+TPDDL_EOD!AH65</f>
        <v>25.06</v>
      </c>
      <c r="N65">
        <f t="shared" si="0"/>
        <v>130</v>
      </c>
      <c r="O65" s="154">
        <f t="shared" si="1"/>
        <v>0</v>
      </c>
      <c r="P65">
        <v>36.78</v>
      </c>
      <c r="Q65">
        <v>20.89</v>
      </c>
      <c r="R65">
        <v>7.88</v>
      </c>
      <c r="S65">
        <v>39.39</v>
      </c>
      <c r="T65">
        <v>25.06</v>
      </c>
      <c r="U65" s="156">
        <f t="shared" si="2"/>
        <v>130</v>
      </c>
      <c r="V65" s="154">
        <f t="shared" si="3"/>
        <v>0</v>
      </c>
    </row>
    <row r="66" spans="1:22">
      <c r="A66" t="s">
        <v>108</v>
      </c>
      <c r="B66">
        <f>PPCL!B66</f>
        <v>130</v>
      </c>
      <c r="C66">
        <f>PPCL!C66</f>
        <v>0</v>
      </c>
      <c r="D66">
        <f>PPCL!M66</f>
        <v>130</v>
      </c>
      <c r="E66">
        <f>PPCL!N66</f>
        <v>0</v>
      </c>
      <c r="F66">
        <f t="shared" si="4"/>
        <v>130</v>
      </c>
      <c r="G66">
        <f t="shared" si="5"/>
        <v>130</v>
      </c>
      <c r="H66" s="154"/>
      <c r="I66">
        <f>BRPL_EOD!AG66+BRPL_EOD!AH66</f>
        <v>36.78</v>
      </c>
      <c r="J66">
        <f>BYPL_EOD!AG66+BYPL_EOD!AH66</f>
        <v>20.89</v>
      </c>
      <c r="K66">
        <f>MES_EOD!AG66+MES_EOD!AH66</f>
        <v>7.88</v>
      </c>
      <c r="L66">
        <f>NDMC_EOD!AG66+NDMC_EOD!AH66</f>
        <v>39.39</v>
      </c>
      <c r="M66">
        <f>TPDDL_EOD!AG66+TPDDL_EOD!AH66</f>
        <v>25.06</v>
      </c>
      <c r="N66">
        <f t="shared" si="0"/>
        <v>130</v>
      </c>
      <c r="O66" s="154">
        <f t="shared" si="1"/>
        <v>0</v>
      </c>
      <c r="P66">
        <v>36.78</v>
      </c>
      <c r="Q66">
        <v>20.89</v>
      </c>
      <c r="R66">
        <v>7.88</v>
      </c>
      <c r="S66">
        <v>39.39</v>
      </c>
      <c r="T66">
        <v>25.06</v>
      </c>
      <c r="U66" s="156">
        <f t="shared" si="2"/>
        <v>130</v>
      </c>
      <c r="V66" s="154">
        <f t="shared" si="3"/>
        <v>0</v>
      </c>
    </row>
    <row r="67" spans="1:22">
      <c r="A67" t="s">
        <v>109</v>
      </c>
      <c r="B67">
        <f>PPCL!B67</f>
        <v>130</v>
      </c>
      <c r="C67">
        <f>PPCL!C67</f>
        <v>0</v>
      </c>
      <c r="D67">
        <f>PPCL!M67</f>
        <v>130</v>
      </c>
      <c r="E67">
        <f>PPCL!N67</f>
        <v>0</v>
      </c>
      <c r="F67">
        <f t="shared" si="4"/>
        <v>130</v>
      </c>
      <c r="G67">
        <f t="shared" si="5"/>
        <v>130</v>
      </c>
      <c r="H67" s="154"/>
      <c r="I67">
        <f>BRPL_EOD!AG67+BRPL_EOD!AH67</f>
        <v>36.78</v>
      </c>
      <c r="J67">
        <f>BYPL_EOD!AG67+BYPL_EOD!AH67</f>
        <v>20.89</v>
      </c>
      <c r="K67">
        <f>MES_EOD!AG67+MES_EOD!AH67</f>
        <v>7.88</v>
      </c>
      <c r="L67">
        <f>NDMC_EOD!AG67+NDMC_EOD!AH67</f>
        <v>39.39</v>
      </c>
      <c r="M67">
        <f>TPDDL_EOD!AG67+TPDDL_EOD!AH67</f>
        <v>25.06</v>
      </c>
      <c r="N67">
        <f t="shared" ref="N67:N98" si="6">SUM(I67:M67)</f>
        <v>130</v>
      </c>
      <c r="O67" s="154">
        <f t="shared" ref="O67:O98" si="7">G67-N67</f>
        <v>0</v>
      </c>
      <c r="P67">
        <v>36.78</v>
      </c>
      <c r="Q67">
        <v>20.89</v>
      </c>
      <c r="R67">
        <v>7.88</v>
      </c>
      <c r="S67">
        <v>39.39</v>
      </c>
      <c r="T67">
        <v>25.06</v>
      </c>
      <c r="U67" s="156">
        <f t="shared" ref="U67:U98" si="8">SUM(P67:T67)</f>
        <v>130</v>
      </c>
      <c r="V67" s="154">
        <f t="shared" ref="V67:V99" si="9">G67-U67</f>
        <v>0</v>
      </c>
    </row>
    <row r="68" spans="1:22">
      <c r="A68" t="s">
        <v>110</v>
      </c>
      <c r="B68">
        <f>PPCL!B68</f>
        <v>130</v>
      </c>
      <c r="C68">
        <f>PPCL!C68</f>
        <v>0</v>
      </c>
      <c r="D68">
        <f>PPCL!M68</f>
        <v>130</v>
      </c>
      <c r="E68">
        <f>PPCL!N68</f>
        <v>0</v>
      </c>
      <c r="F68">
        <f t="shared" ref="F68:F98" si="10">B68+C68</f>
        <v>130</v>
      </c>
      <c r="G68">
        <f t="shared" ref="G68:G98" si="11">D68+E68</f>
        <v>130</v>
      </c>
      <c r="H68" s="154"/>
      <c r="I68">
        <f>BRPL_EOD!AG68+BRPL_EOD!AH68</f>
        <v>36.78</v>
      </c>
      <c r="J68">
        <f>BYPL_EOD!AG68+BYPL_EOD!AH68</f>
        <v>20.89</v>
      </c>
      <c r="K68">
        <f>MES_EOD!AG68+MES_EOD!AH68</f>
        <v>7.88</v>
      </c>
      <c r="L68">
        <f>NDMC_EOD!AG68+NDMC_EOD!AH68</f>
        <v>39.39</v>
      </c>
      <c r="M68">
        <f>TPDDL_EOD!AG68+TPDDL_EOD!AH68</f>
        <v>25.06</v>
      </c>
      <c r="N68">
        <f t="shared" si="6"/>
        <v>130</v>
      </c>
      <c r="O68" s="154">
        <f t="shared" si="7"/>
        <v>0</v>
      </c>
      <c r="P68">
        <v>36.78</v>
      </c>
      <c r="Q68">
        <v>20.89</v>
      </c>
      <c r="R68">
        <v>7.88</v>
      </c>
      <c r="S68">
        <v>39.39</v>
      </c>
      <c r="T68">
        <v>25.06</v>
      </c>
      <c r="U68" s="156">
        <f t="shared" si="8"/>
        <v>130</v>
      </c>
      <c r="V68" s="154">
        <f t="shared" si="9"/>
        <v>0</v>
      </c>
    </row>
    <row r="69" spans="1:22">
      <c r="A69" t="s">
        <v>111</v>
      </c>
      <c r="B69">
        <f>PPCL!B69</f>
        <v>130</v>
      </c>
      <c r="C69">
        <f>PPCL!C69</f>
        <v>0</v>
      </c>
      <c r="D69">
        <f>PPCL!M69</f>
        <v>130</v>
      </c>
      <c r="E69">
        <f>PPCL!N69</f>
        <v>0</v>
      </c>
      <c r="F69">
        <f t="shared" si="10"/>
        <v>130</v>
      </c>
      <c r="G69">
        <f t="shared" si="11"/>
        <v>130</v>
      </c>
      <c r="H69" s="154"/>
      <c r="I69">
        <f>BRPL_EOD!AG69+BRPL_EOD!AH69</f>
        <v>36.78</v>
      </c>
      <c r="J69">
        <f>BYPL_EOD!AG69+BYPL_EOD!AH69</f>
        <v>20.89</v>
      </c>
      <c r="K69">
        <f>MES_EOD!AG69+MES_EOD!AH69</f>
        <v>7.88</v>
      </c>
      <c r="L69">
        <f>NDMC_EOD!AG69+NDMC_EOD!AH69</f>
        <v>39.39</v>
      </c>
      <c r="M69">
        <f>TPDDL_EOD!AG69+TPDDL_EOD!AH69</f>
        <v>25.06</v>
      </c>
      <c r="N69">
        <f t="shared" si="6"/>
        <v>130</v>
      </c>
      <c r="O69" s="154">
        <f t="shared" si="7"/>
        <v>0</v>
      </c>
      <c r="P69">
        <v>36.78</v>
      </c>
      <c r="Q69">
        <v>20.89</v>
      </c>
      <c r="R69">
        <v>7.88</v>
      </c>
      <c r="S69">
        <v>39.39</v>
      </c>
      <c r="T69">
        <v>25.06</v>
      </c>
      <c r="U69" s="156">
        <f t="shared" si="8"/>
        <v>130</v>
      </c>
      <c r="V69" s="154">
        <f t="shared" si="9"/>
        <v>0</v>
      </c>
    </row>
    <row r="70" spans="1:22">
      <c r="A70" t="s">
        <v>112</v>
      </c>
      <c r="B70">
        <f>PPCL!B70</f>
        <v>130</v>
      </c>
      <c r="C70">
        <f>PPCL!C70</f>
        <v>0</v>
      </c>
      <c r="D70">
        <f>PPCL!M70</f>
        <v>130</v>
      </c>
      <c r="E70">
        <f>PPCL!N70</f>
        <v>0</v>
      </c>
      <c r="F70">
        <f t="shared" si="10"/>
        <v>130</v>
      </c>
      <c r="G70">
        <f t="shared" si="11"/>
        <v>130</v>
      </c>
      <c r="H70" s="154"/>
      <c r="I70">
        <f>BRPL_EOD!AG70+BRPL_EOD!AH70</f>
        <v>36.78</v>
      </c>
      <c r="J70">
        <f>BYPL_EOD!AG70+BYPL_EOD!AH70</f>
        <v>20.89</v>
      </c>
      <c r="K70">
        <f>MES_EOD!AG70+MES_EOD!AH70</f>
        <v>7.88</v>
      </c>
      <c r="L70">
        <f>NDMC_EOD!AG70+NDMC_EOD!AH70</f>
        <v>39.39</v>
      </c>
      <c r="M70">
        <f>TPDDL_EOD!AG70+TPDDL_EOD!AH70</f>
        <v>25.06</v>
      </c>
      <c r="N70">
        <f t="shared" si="6"/>
        <v>130</v>
      </c>
      <c r="O70" s="154">
        <f t="shared" si="7"/>
        <v>0</v>
      </c>
      <c r="P70">
        <v>36.78</v>
      </c>
      <c r="Q70">
        <v>20.89</v>
      </c>
      <c r="R70">
        <v>7.88</v>
      </c>
      <c r="S70">
        <v>39.39</v>
      </c>
      <c r="T70">
        <v>25.06</v>
      </c>
      <c r="U70" s="156">
        <f t="shared" si="8"/>
        <v>130</v>
      </c>
      <c r="V70" s="154">
        <f t="shared" si="9"/>
        <v>0</v>
      </c>
    </row>
    <row r="71" spans="1:22">
      <c r="A71" t="s">
        <v>113</v>
      </c>
      <c r="B71">
        <f>PPCL!B71</f>
        <v>130</v>
      </c>
      <c r="C71">
        <f>PPCL!C71</f>
        <v>0</v>
      </c>
      <c r="D71">
        <f>PPCL!M71</f>
        <v>130</v>
      </c>
      <c r="E71">
        <f>PPCL!N71</f>
        <v>0</v>
      </c>
      <c r="F71">
        <f t="shared" si="10"/>
        <v>130</v>
      </c>
      <c r="G71">
        <f t="shared" si="11"/>
        <v>130</v>
      </c>
      <c r="H71" s="154"/>
      <c r="I71">
        <f>BRPL_EOD!AG71+BRPL_EOD!AH71</f>
        <v>36.78</v>
      </c>
      <c r="J71">
        <f>BYPL_EOD!AG71+BYPL_EOD!AH71</f>
        <v>20.89</v>
      </c>
      <c r="K71">
        <f>MES_EOD!AG71+MES_EOD!AH71</f>
        <v>7.88</v>
      </c>
      <c r="L71">
        <f>NDMC_EOD!AG71+NDMC_EOD!AH71</f>
        <v>39.39</v>
      </c>
      <c r="M71">
        <f>TPDDL_EOD!AG71+TPDDL_EOD!AH71</f>
        <v>25.06</v>
      </c>
      <c r="N71">
        <f t="shared" si="6"/>
        <v>130</v>
      </c>
      <c r="O71" s="154">
        <f t="shared" si="7"/>
        <v>0</v>
      </c>
      <c r="P71">
        <v>36.78</v>
      </c>
      <c r="Q71">
        <v>20.89</v>
      </c>
      <c r="R71">
        <v>7.88</v>
      </c>
      <c r="S71">
        <v>39.39</v>
      </c>
      <c r="T71">
        <v>25.06</v>
      </c>
      <c r="U71" s="156">
        <f t="shared" si="8"/>
        <v>130</v>
      </c>
      <c r="V71" s="154">
        <f t="shared" si="9"/>
        <v>0</v>
      </c>
    </row>
    <row r="72" spans="1:22">
      <c r="A72" t="s">
        <v>114</v>
      </c>
      <c r="B72">
        <f>PPCL!B72</f>
        <v>130</v>
      </c>
      <c r="C72">
        <f>PPCL!C72</f>
        <v>0</v>
      </c>
      <c r="D72">
        <f>PPCL!M72</f>
        <v>130</v>
      </c>
      <c r="E72">
        <f>PPCL!N72</f>
        <v>0</v>
      </c>
      <c r="F72">
        <f t="shared" si="10"/>
        <v>130</v>
      </c>
      <c r="G72">
        <f t="shared" si="11"/>
        <v>130</v>
      </c>
      <c r="H72" s="154"/>
      <c r="I72">
        <f>BRPL_EOD!AG72+BRPL_EOD!AH72</f>
        <v>36.78</v>
      </c>
      <c r="J72">
        <f>BYPL_EOD!AG72+BYPL_EOD!AH72</f>
        <v>20.89</v>
      </c>
      <c r="K72">
        <f>MES_EOD!AG72+MES_EOD!AH72</f>
        <v>7.88</v>
      </c>
      <c r="L72">
        <f>NDMC_EOD!AG72+NDMC_EOD!AH72</f>
        <v>39.39</v>
      </c>
      <c r="M72">
        <f>TPDDL_EOD!AG72+TPDDL_EOD!AH72</f>
        <v>25.06</v>
      </c>
      <c r="N72">
        <f t="shared" si="6"/>
        <v>130</v>
      </c>
      <c r="O72" s="154">
        <f t="shared" si="7"/>
        <v>0</v>
      </c>
      <c r="P72">
        <v>36.78</v>
      </c>
      <c r="Q72">
        <v>20.89</v>
      </c>
      <c r="R72">
        <v>7.88</v>
      </c>
      <c r="S72">
        <v>39.39</v>
      </c>
      <c r="T72">
        <v>25.06</v>
      </c>
      <c r="U72" s="156">
        <f t="shared" si="8"/>
        <v>130</v>
      </c>
      <c r="V72" s="154">
        <f t="shared" si="9"/>
        <v>0</v>
      </c>
    </row>
    <row r="73" spans="1:22">
      <c r="A73" t="s">
        <v>115</v>
      </c>
      <c r="B73">
        <f>PPCL!B73</f>
        <v>130</v>
      </c>
      <c r="C73">
        <f>PPCL!C73</f>
        <v>0</v>
      </c>
      <c r="D73">
        <f>PPCL!M73</f>
        <v>130</v>
      </c>
      <c r="E73">
        <f>PPCL!N73</f>
        <v>0</v>
      </c>
      <c r="F73">
        <f t="shared" si="10"/>
        <v>130</v>
      </c>
      <c r="G73">
        <f t="shared" si="11"/>
        <v>130</v>
      </c>
      <c r="H73" s="154"/>
      <c r="I73">
        <f>BRPL_EOD!AG73+BRPL_EOD!AH73</f>
        <v>36.78</v>
      </c>
      <c r="J73">
        <f>BYPL_EOD!AG73+BYPL_EOD!AH73</f>
        <v>20.89</v>
      </c>
      <c r="K73">
        <f>MES_EOD!AG73+MES_EOD!AH73</f>
        <v>7.88</v>
      </c>
      <c r="L73">
        <f>NDMC_EOD!AG73+NDMC_EOD!AH73</f>
        <v>39.39</v>
      </c>
      <c r="M73">
        <f>TPDDL_EOD!AG73+TPDDL_EOD!AH73</f>
        <v>25.06</v>
      </c>
      <c r="N73">
        <f t="shared" si="6"/>
        <v>130</v>
      </c>
      <c r="O73" s="154">
        <f t="shared" si="7"/>
        <v>0</v>
      </c>
      <c r="P73">
        <v>36.78</v>
      </c>
      <c r="Q73">
        <v>20.89</v>
      </c>
      <c r="R73">
        <v>7.88</v>
      </c>
      <c r="S73">
        <v>39.39</v>
      </c>
      <c r="T73">
        <v>25.06</v>
      </c>
      <c r="U73" s="156">
        <f t="shared" si="8"/>
        <v>130</v>
      </c>
      <c r="V73" s="154">
        <f t="shared" si="9"/>
        <v>0</v>
      </c>
    </row>
    <row r="74" spans="1:22">
      <c r="A74" t="s">
        <v>116</v>
      </c>
      <c r="B74">
        <f>PPCL!B74</f>
        <v>130</v>
      </c>
      <c r="C74">
        <f>PPCL!C74</f>
        <v>0</v>
      </c>
      <c r="D74">
        <f>PPCL!M74</f>
        <v>130</v>
      </c>
      <c r="E74">
        <f>PPCL!N74</f>
        <v>0</v>
      </c>
      <c r="F74">
        <f t="shared" si="10"/>
        <v>130</v>
      </c>
      <c r="G74">
        <f t="shared" si="11"/>
        <v>130</v>
      </c>
      <c r="H74" s="154"/>
      <c r="I74">
        <f>BRPL_EOD!AG74+BRPL_EOD!AH74</f>
        <v>36.78</v>
      </c>
      <c r="J74">
        <f>BYPL_EOD!AG74+BYPL_EOD!AH74</f>
        <v>20.89</v>
      </c>
      <c r="K74">
        <f>MES_EOD!AG74+MES_EOD!AH74</f>
        <v>7.88</v>
      </c>
      <c r="L74">
        <f>NDMC_EOD!AG74+NDMC_EOD!AH74</f>
        <v>39.39</v>
      </c>
      <c r="M74">
        <f>TPDDL_EOD!AG74+TPDDL_EOD!AH74</f>
        <v>25.06</v>
      </c>
      <c r="N74">
        <f t="shared" si="6"/>
        <v>130</v>
      </c>
      <c r="O74" s="154">
        <f t="shared" si="7"/>
        <v>0</v>
      </c>
      <c r="P74">
        <v>36.78</v>
      </c>
      <c r="Q74">
        <v>20.89</v>
      </c>
      <c r="R74">
        <v>7.88</v>
      </c>
      <c r="S74">
        <v>39.39</v>
      </c>
      <c r="T74">
        <v>25.06</v>
      </c>
      <c r="U74" s="156">
        <f t="shared" si="8"/>
        <v>130</v>
      </c>
      <c r="V74" s="154">
        <f t="shared" si="9"/>
        <v>0</v>
      </c>
    </row>
    <row r="75" spans="1:22">
      <c r="A75" t="s">
        <v>117</v>
      </c>
      <c r="B75">
        <f>PPCL!B75</f>
        <v>130</v>
      </c>
      <c r="C75">
        <f>PPCL!C75</f>
        <v>0</v>
      </c>
      <c r="D75">
        <f>PPCL!M75</f>
        <v>130</v>
      </c>
      <c r="E75">
        <f>PPCL!N75</f>
        <v>0</v>
      </c>
      <c r="F75">
        <f t="shared" si="10"/>
        <v>130</v>
      </c>
      <c r="G75">
        <f t="shared" si="11"/>
        <v>130</v>
      </c>
      <c r="H75" s="154"/>
      <c r="I75">
        <f>BRPL_EOD!AG75+BRPL_EOD!AH75</f>
        <v>36.78</v>
      </c>
      <c r="J75">
        <f>BYPL_EOD!AG75+BYPL_EOD!AH75</f>
        <v>20.89</v>
      </c>
      <c r="K75">
        <f>MES_EOD!AG75+MES_EOD!AH75</f>
        <v>7.88</v>
      </c>
      <c r="L75">
        <f>NDMC_EOD!AG75+NDMC_EOD!AH75</f>
        <v>39.39</v>
      </c>
      <c r="M75">
        <f>TPDDL_EOD!AG75+TPDDL_EOD!AH75</f>
        <v>25.06</v>
      </c>
      <c r="N75">
        <f t="shared" si="6"/>
        <v>130</v>
      </c>
      <c r="O75" s="154">
        <f t="shared" si="7"/>
        <v>0</v>
      </c>
      <c r="P75">
        <v>36.78</v>
      </c>
      <c r="Q75">
        <v>20.89</v>
      </c>
      <c r="R75">
        <v>7.88</v>
      </c>
      <c r="S75">
        <v>39.39</v>
      </c>
      <c r="T75">
        <v>25.06</v>
      </c>
      <c r="U75" s="156">
        <f t="shared" si="8"/>
        <v>130</v>
      </c>
      <c r="V75" s="154">
        <f t="shared" si="9"/>
        <v>0</v>
      </c>
    </row>
    <row r="76" spans="1:22">
      <c r="A76" t="s">
        <v>118</v>
      </c>
      <c r="B76">
        <f>PPCL!B76</f>
        <v>130</v>
      </c>
      <c r="C76">
        <f>PPCL!C76</f>
        <v>0</v>
      </c>
      <c r="D76">
        <f>PPCL!M76</f>
        <v>130</v>
      </c>
      <c r="E76">
        <f>PPCL!N76</f>
        <v>0</v>
      </c>
      <c r="F76">
        <f t="shared" si="10"/>
        <v>130</v>
      </c>
      <c r="G76">
        <f t="shared" si="11"/>
        <v>130</v>
      </c>
      <c r="H76" s="154"/>
      <c r="I76">
        <f>BRPL_EOD!AG76+BRPL_EOD!AH76</f>
        <v>36.78</v>
      </c>
      <c r="J76">
        <f>BYPL_EOD!AG76+BYPL_EOD!AH76</f>
        <v>20.89</v>
      </c>
      <c r="K76">
        <f>MES_EOD!AG76+MES_EOD!AH76</f>
        <v>7.88</v>
      </c>
      <c r="L76">
        <f>NDMC_EOD!AG76+NDMC_EOD!AH76</f>
        <v>39.39</v>
      </c>
      <c r="M76">
        <f>TPDDL_EOD!AG76+TPDDL_EOD!AH76</f>
        <v>25.06</v>
      </c>
      <c r="N76">
        <f t="shared" si="6"/>
        <v>130</v>
      </c>
      <c r="O76" s="154">
        <f t="shared" si="7"/>
        <v>0</v>
      </c>
      <c r="P76">
        <v>36.78</v>
      </c>
      <c r="Q76">
        <v>20.89</v>
      </c>
      <c r="R76">
        <v>7.88</v>
      </c>
      <c r="S76">
        <v>39.39</v>
      </c>
      <c r="T76">
        <v>25.06</v>
      </c>
      <c r="U76" s="156">
        <f t="shared" si="8"/>
        <v>130</v>
      </c>
      <c r="V76" s="154">
        <f t="shared" si="9"/>
        <v>0</v>
      </c>
    </row>
    <row r="77" spans="1:22">
      <c r="A77" t="s">
        <v>119</v>
      </c>
      <c r="B77">
        <f>PPCL!B77</f>
        <v>130</v>
      </c>
      <c r="C77">
        <f>PPCL!C77</f>
        <v>0</v>
      </c>
      <c r="D77">
        <f>PPCL!M77</f>
        <v>130</v>
      </c>
      <c r="E77">
        <f>PPCL!N77</f>
        <v>0</v>
      </c>
      <c r="F77">
        <f t="shared" si="10"/>
        <v>130</v>
      </c>
      <c r="G77">
        <f t="shared" si="11"/>
        <v>130</v>
      </c>
      <c r="H77" s="154"/>
      <c r="I77">
        <f>BRPL_EOD!AG77+BRPL_EOD!AH77</f>
        <v>36.78</v>
      </c>
      <c r="J77">
        <f>BYPL_EOD!AG77+BYPL_EOD!AH77</f>
        <v>20.89</v>
      </c>
      <c r="K77">
        <f>MES_EOD!AG77+MES_EOD!AH77</f>
        <v>7.88</v>
      </c>
      <c r="L77">
        <f>NDMC_EOD!AG77+NDMC_EOD!AH77</f>
        <v>39.39</v>
      </c>
      <c r="M77">
        <f>TPDDL_EOD!AG77+TPDDL_EOD!AH77</f>
        <v>25.06</v>
      </c>
      <c r="N77">
        <f t="shared" si="6"/>
        <v>130</v>
      </c>
      <c r="O77" s="154">
        <f t="shared" si="7"/>
        <v>0</v>
      </c>
      <c r="P77">
        <v>36.78</v>
      </c>
      <c r="Q77">
        <v>20.89</v>
      </c>
      <c r="R77">
        <v>7.88</v>
      </c>
      <c r="S77">
        <v>39.39</v>
      </c>
      <c r="T77">
        <v>25.06</v>
      </c>
      <c r="U77" s="156">
        <f t="shared" si="8"/>
        <v>130</v>
      </c>
      <c r="V77" s="154">
        <f t="shared" si="9"/>
        <v>0</v>
      </c>
    </row>
    <row r="78" spans="1:22">
      <c r="A78" t="s">
        <v>120</v>
      </c>
      <c r="B78">
        <f>PPCL!B78</f>
        <v>130</v>
      </c>
      <c r="C78">
        <f>PPCL!C78</f>
        <v>0</v>
      </c>
      <c r="D78">
        <f>PPCL!M78</f>
        <v>130</v>
      </c>
      <c r="E78">
        <f>PPCL!N78</f>
        <v>0</v>
      </c>
      <c r="F78">
        <f t="shared" si="10"/>
        <v>130</v>
      </c>
      <c r="G78">
        <f t="shared" si="11"/>
        <v>130</v>
      </c>
      <c r="H78" s="154"/>
      <c r="I78">
        <f>BRPL_EOD!AG78+BRPL_EOD!AH78</f>
        <v>36.78</v>
      </c>
      <c r="J78">
        <f>BYPL_EOD!AG78+BYPL_EOD!AH78</f>
        <v>20.89</v>
      </c>
      <c r="K78">
        <f>MES_EOD!AG78+MES_EOD!AH78</f>
        <v>7.88</v>
      </c>
      <c r="L78">
        <f>NDMC_EOD!AG78+NDMC_EOD!AH78</f>
        <v>39.39</v>
      </c>
      <c r="M78">
        <f>TPDDL_EOD!AG78+TPDDL_EOD!AH78</f>
        <v>25.06</v>
      </c>
      <c r="N78">
        <f t="shared" si="6"/>
        <v>130</v>
      </c>
      <c r="O78" s="154">
        <f t="shared" si="7"/>
        <v>0</v>
      </c>
      <c r="P78">
        <v>36.78</v>
      </c>
      <c r="Q78">
        <v>20.89</v>
      </c>
      <c r="R78">
        <v>7.88</v>
      </c>
      <c r="S78">
        <v>39.39</v>
      </c>
      <c r="T78">
        <v>25.06</v>
      </c>
      <c r="U78" s="156">
        <f t="shared" si="8"/>
        <v>130</v>
      </c>
      <c r="V78" s="154">
        <f t="shared" si="9"/>
        <v>0</v>
      </c>
    </row>
    <row r="79" spans="1:22">
      <c r="A79" t="s">
        <v>121</v>
      </c>
      <c r="B79">
        <f>PPCL!B79</f>
        <v>130</v>
      </c>
      <c r="C79">
        <f>PPCL!C79</f>
        <v>0</v>
      </c>
      <c r="D79">
        <f>PPCL!M79</f>
        <v>130</v>
      </c>
      <c r="E79">
        <f>PPCL!N79</f>
        <v>0</v>
      </c>
      <c r="F79">
        <f t="shared" si="10"/>
        <v>130</v>
      </c>
      <c r="G79">
        <f t="shared" si="11"/>
        <v>130</v>
      </c>
      <c r="H79" s="154"/>
      <c r="I79">
        <f>BRPL_EOD!AG79+BRPL_EOD!AH79</f>
        <v>36.78</v>
      </c>
      <c r="J79">
        <f>BYPL_EOD!AG79+BYPL_EOD!AH79</f>
        <v>20.89</v>
      </c>
      <c r="K79">
        <f>MES_EOD!AG79+MES_EOD!AH79</f>
        <v>7.88</v>
      </c>
      <c r="L79">
        <f>NDMC_EOD!AG79+NDMC_EOD!AH79</f>
        <v>39.39</v>
      </c>
      <c r="M79">
        <f>TPDDL_EOD!AG79+TPDDL_EOD!AH79</f>
        <v>25.06</v>
      </c>
      <c r="N79">
        <f t="shared" si="6"/>
        <v>130</v>
      </c>
      <c r="O79" s="154">
        <f t="shared" si="7"/>
        <v>0</v>
      </c>
      <c r="P79">
        <v>36.78</v>
      </c>
      <c r="Q79">
        <v>20.89</v>
      </c>
      <c r="R79">
        <v>7.88</v>
      </c>
      <c r="S79">
        <v>39.39</v>
      </c>
      <c r="T79">
        <v>25.06</v>
      </c>
      <c r="U79" s="156">
        <f t="shared" si="8"/>
        <v>130</v>
      </c>
      <c r="V79" s="154">
        <f t="shared" si="9"/>
        <v>0</v>
      </c>
    </row>
    <row r="80" spans="1:22">
      <c r="A80" t="s">
        <v>122</v>
      </c>
      <c r="B80">
        <f>PPCL!B80</f>
        <v>130</v>
      </c>
      <c r="C80">
        <f>PPCL!C80</f>
        <v>0</v>
      </c>
      <c r="D80">
        <f>PPCL!M80</f>
        <v>130</v>
      </c>
      <c r="E80">
        <f>PPCL!N80</f>
        <v>0</v>
      </c>
      <c r="F80">
        <f t="shared" si="10"/>
        <v>130</v>
      </c>
      <c r="G80">
        <f t="shared" si="11"/>
        <v>130</v>
      </c>
      <c r="H80" s="154"/>
      <c r="I80">
        <f>BRPL_EOD!AG80+BRPL_EOD!AH80</f>
        <v>36.78</v>
      </c>
      <c r="J80">
        <f>BYPL_EOD!AG80+BYPL_EOD!AH80</f>
        <v>20.89</v>
      </c>
      <c r="K80">
        <f>MES_EOD!AG80+MES_EOD!AH80</f>
        <v>7.88</v>
      </c>
      <c r="L80">
        <f>NDMC_EOD!AG80+NDMC_EOD!AH80</f>
        <v>39.39</v>
      </c>
      <c r="M80">
        <f>TPDDL_EOD!AG80+TPDDL_EOD!AH80</f>
        <v>25.06</v>
      </c>
      <c r="N80">
        <f t="shared" si="6"/>
        <v>130</v>
      </c>
      <c r="O80" s="154">
        <f t="shared" si="7"/>
        <v>0</v>
      </c>
      <c r="P80">
        <v>36.78</v>
      </c>
      <c r="Q80">
        <v>20.89</v>
      </c>
      <c r="R80">
        <v>7.88</v>
      </c>
      <c r="S80">
        <v>39.39</v>
      </c>
      <c r="T80">
        <v>25.06</v>
      </c>
      <c r="U80" s="156">
        <f t="shared" si="8"/>
        <v>130</v>
      </c>
      <c r="V80" s="154">
        <f t="shared" si="9"/>
        <v>0</v>
      </c>
    </row>
    <row r="81" spans="1:22">
      <c r="A81" t="s">
        <v>123</v>
      </c>
      <c r="B81">
        <f>PPCL!B81</f>
        <v>130</v>
      </c>
      <c r="C81">
        <f>PPCL!C81</f>
        <v>0</v>
      </c>
      <c r="D81">
        <f>PPCL!M81</f>
        <v>130</v>
      </c>
      <c r="E81">
        <f>PPCL!N81</f>
        <v>0</v>
      </c>
      <c r="F81">
        <f t="shared" si="10"/>
        <v>130</v>
      </c>
      <c r="G81">
        <f t="shared" si="11"/>
        <v>130</v>
      </c>
      <c r="H81" s="154"/>
      <c r="I81">
        <f>BRPL_EOD!AG81+BRPL_EOD!AH81</f>
        <v>36.78</v>
      </c>
      <c r="J81">
        <f>BYPL_EOD!AG81+BYPL_EOD!AH81</f>
        <v>20.89</v>
      </c>
      <c r="K81">
        <f>MES_EOD!AG81+MES_EOD!AH81</f>
        <v>7.88</v>
      </c>
      <c r="L81">
        <f>NDMC_EOD!AG81+NDMC_EOD!AH81</f>
        <v>39.39</v>
      </c>
      <c r="M81">
        <f>TPDDL_EOD!AG81+TPDDL_EOD!AH81</f>
        <v>25.06</v>
      </c>
      <c r="N81">
        <f t="shared" si="6"/>
        <v>130</v>
      </c>
      <c r="O81" s="154">
        <f t="shared" si="7"/>
        <v>0</v>
      </c>
      <c r="P81">
        <v>36.78</v>
      </c>
      <c r="Q81">
        <v>20.89</v>
      </c>
      <c r="R81">
        <v>7.88</v>
      </c>
      <c r="S81">
        <v>39.39</v>
      </c>
      <c r="T81">
        <v>25.06</v>
      </c>
      <c r="U81" s="156">
        <f t="shared" si="8"/>
        <v>130</v>
      </c>
      <c r="V81" s="154">
        <f t="shared" si="9"/>
        <v>0</v>
      </c>
    </row>
    <row r="82" spans="1:22">
      <c r="A82" t="s">
        <v>124</v>
      </c>
      <c r="B82">
        <f>PPCL!B82</f>
        <v>130</v>
      </c>
      <c r="C82">
        <f>PPCL!C82</f>
        <v>0</v>
      </c>
      <c r="D82">
        <f>PPCL!M82</f>
        <v>130</v>
      </c>
      <c r="E82">
        <f>PPCL!N82</f>
        <v>0</v>
      </c>
      <c r="F82">
        <f t="shared" si="10"/>
        <v>130</v>
      </c>
      <c r="G82">
        <f t="shared" si="11"/>
        <v>130</v>
      </c>
      <c r="H82" s="154"/>
      <c r="I82">
        <f>BRPL_EOD!AG82+BRPL_EOD!AH82</f>
        <v>36.78</v>
      </c>
      <c r="J82">
        <f>BYPL_EOD!AG82+BYPL_EOD!AH82</f>
        <v>20.89</v>
      </c>
      <c r="K82">
        <f>MES_EOD!AG82+MES_EOD!AH82</f>
        <v>7.88</v>
      </c>
      <c r="L82">
        <f>NDMC_EOD!AG82+NDMC_EOD!AH82</f>
        <v>39.39</v>
      </c>
      <c r="M82">
        <f>TPDDL_EOD!AG82+TPDDL_EOD!AH82</f>
        <v>25.06</v>
      </c>
      <c r="N82">
        <f t="shared" si="6"/>
        <v>130</v>
      </c>
      <c r="O82" s="154">
        <f t="shared" si="7"/>
        <v>0</v>
      </c>
      <c r="P82">
        <v>36.78</v>
      </c>
      <c r="Q82">
        <v>20.89</v>
      </c>
      <c r="R82">
        <v>7.88</v>
      </c>
      <c r="S82">
        <v>39.39</v>
      </c>
      <c r="T82">
        <v>25.06</v>
      </c>
      <c r="U82" s="156">
        <f t="shared" si="8"/>
        <v>130</v>
      </c>
      <c r="V82" s="154">
        <f t="shared" si="9"/>
        <v>0</v>
      </c>
    </row>
    <row r="83" spans="1:22">
      <c r="A83" t="s">
        <v>125</v>
      </c>
      <c r="B83">
        <f>PPCL!B83</f>
        <v>130</v>
      </c>
      <c r="C83">
        <f>PPCL!C83</f>
        <v>0</v>
      </c>
      <c r="D83">
        <f>PPCL!M83</f>
        <v>130</v>
      </c>
      <c r="E83">
        <f>PPCL!N83</f>
        <v>0</v>
      </c>
      <c r="F83">
        <f t="shared" si="10"/>
        <v>130</v>
      </c>
      <c r="G83">
        <f t="shared" si="11"/>
        <v>130</v>
      </c>
      <c r="H83" s="154"/>
      <c r="I83">
        <f>BRPL_EOD!AG83+BRPL_EOD!AH83</f>
        <v>36.78</v>
      </c>
      <c r="J83">
        <f>BYPL_EOD!AG83+BYPL_EOD!AH83</f>
        <v>20.89</v>
      </c>
      <c r="K83">
        <f>MES_EOD!AG83+MES_EOD!AH83</f>
        <v>7.88</v>
      </c>
      <c r="L83">
        <f>NDMC_EOD!AG83+NDMC_EOD!AH83</f>
        <v>39.39</v>
      </c>
      <c r="M83">
        <f>TPDDL_EOD!AG83+TPDDL_EOD!AH83</f>
        <v>25.06</v>
      </c>
      <c r="N83">
        <f t="shared" si="6"/>
        <v>130</v>
      </c>
      <c r="O83" s="154">
        <f t="shared" si="7"/>
        <v>0</v>
      </c>
      <c r="P83">
        <v>36.78</v>
      </c>
      <c r="Q83">
        <v>20.89</v>
      </c>
      <c r="R83">
        <v>7.88</v>
      </c>
      <c r="S83">
        <v>39.39</v>
      </c>
      <c r="T83">
        <v>25.06</v>
      </c>
      <c r="U83" s="156">
        <f t="shared" si="8"/>
        <v>130</v>
      </c>
      <c r="V83" s="154">
        <f t="shared" si="9"/>
        <v>0</v>
      </c>
    </row>
    <row r="84" spans="1:22">
      <c r="A84" t="s">
        <v>126</v>
      </c>
      <c r="B84">
        <f>PPCL!B84</f>
        <v>130</v>
      </c>
      <c r="C84">
        <f>PPCL!C84</f>
        <v>0</v>
      </c>
      <c r="D84">
        <f>PPCL!M84</f>
        <v>130</v>
      </c>
      <c r="E84">
        <f>PPCL!N84</f>
        <v>0</v>
      </c>
      <c r="F84">
        <f t="shared" si="10"/>
        <v>130</v>
      </c>
      <c r="G84">
        <f t="shared" si="11"/>
        <v>130</v>
      </c>
      <c r="H84" s="154"/>
      <c r="I84">
        <f>BRPL_EOD!AG84+BRPL_EOD!AH84</f>
        <v>36.78</v>
      </c>
      <c r="J84">
        <f>BYPL_EOD!AG84+BYPL_EOD!AH84</f>
        <v>20.89</v>
      </c>
      <c r="K84">
        <f>MES_EOD!AG84+MES_EOD!AH84</f>
        <v>7.88</v>
      </c>
      <c r="L84">
        <f>NDMC_EOD!AG84+NDMC_EOD!AH84</f>
        <v>39.39</v>
      </c>
      <c r="M84">
        <f>TPDDL_EOD!AG84+TPDDL_EOD!AH84</f>
        <v>25.06</v>
      </c>
      <c r="N84">
        <f t="shared" si="6"/>
        <v>130</v>
      </c>
      <c r="O84" s="154">
        <f t="shared" si="7"/>
        <v>0</v>
      </c>
      <c r="P84">
        <v>36.78</v>
      </c>
      <c r="Q84">
        <v>20.89</v>
      </c>
      <c r="R84">
        <v>7.88</v>
      </c>
      <c r="S84">
        <v>39.39</v>
      </c>
      <c r="T84">
        <v>25.06</v>
      </c>
      <c r="U84" s="156">
        <f t="shared" si="8"/>
        <v>130</v>
      </c>
      <c r="V84" s="154">
        <f t="shared" si="9"/>
        <v>0</v>
      </c>
    </row>
    <row r="85" spans="1:22">
      <c r="A85" t="s">
        <v>127</v>
      </c>
      <c r="B85">
        <f>PPCL!B85</f>
        <v>130</v>
      </c>
      <c r="C85">
        <f>PPCL!C85</f>
        <v>0</v>
      </c>
      <c r="D85">
        <f>PPCL!M85</f>
        <v>130</v>
      </c>
      <c r="E85">
        <f>PPCL!N85</f>
        <v>0</v>
      </c>
      <c r="F85">
        <f t="shared" si="10"/>
        <v>130</v>
      </c>
      <c r="G85">
        <f t="shared" si="11"/>
        <v>130</v>
      </c>
      <c r="H85" s="154"/>
      <c r="I85">
        <f>BRPL_EOD!AG85+BRPL_EOD!AH85</f>
        <v>36.78</v>
      </c>
      <c r="J85">
        <f>BYPL_EOD!AG85+BYPL_EOD!AH85</f>
        <v>20.89</v>
      </c>
      <c r="K85">
        <f>MES_EOD!AG85+MES_EOD!AH85</f>
        <v>7.88</v>
      </c>
      <c r="L85">
        <f>NDMC_EOD!AG85+NDMC_EOD!AH85</f>
        <v>39.39</v>
      </c>
      <c r="M85">
        <f>TPDDL_EOD!AG85+TPDDL_EOD!AH85</f>
        <v>25.06</v>
      </c>
      <c r="N85">
        <f t="shared" si="6"/>
        <v>130</v>
      </c>
      <c r="O85" s="154">
        <f t="shared" si="7"/>
        <v>0</v>
      </c>
      <c r="P85">
        <v>36.78</v>
      </c>
      <c r="Q85">
        <v>20.89</v>
      </c>
      <c r="R85">
        <v>7.88</v>
      </c>
      <c r="S85">
        <v>39.39</v>
      </c>
      <c r="T85">
        <v>25.06</v>
      </c>
      <c r="U85" s="156">
        <f t="shared" si="8"/>
        <v>130</v>
      </c>
      <c r="V85" s="154">
        <f t="shared" si="9"/>
        <v>0</v>
      </c>
    </row>
    <row r="86" spans="1:22">
      <c r="A86" t="s">
        <v>128</v>
      </c>
      <c r="B86">
        <f>PPCL!B86</f>
        <v>130</v>
      </c>
      <c r="C86">
        <f>PPCL!C86</f>
        <v>0</v>
      </c>
      <c r="D86">
        <f>PPCL!M86</f>
        <v>130</v>
      </c>
      <c r="E86">
        <f>PPCL!N86</f>
        <v>0</v>
      </c>
      <c r="F86">
        <f t="shared" si="10"/>
        <v>130</v>
      </c>
      <c r="G86">
        <f t="shared" si="11"/>
        <v>130</v>
      </c>
      <c r="H86" s="154"/>
      <c r="I86">
        <f>BRPL_EOD!AG86+BRPL_EOD!AH86</f>
        <v>36.78</v>
      </c>
      <c r="J86">
        <f>BYPL_EOD!AG86+BYPL_EOD!AH86</f>
        <v>20.89</v>
      </c>
      <c r="K86">
        <f>MES_EOD!AG86+MES_EOD!AH86</f>
        <v>7.88</v>
      </c>
      <c r="L86">
        <f>NDMC_EOD!AG86+NDMC_EOD!AH86</f>
        <v>39.39</v>
      </c>
      <c r="M86">
        <f>TPDDL_EOD!AG86+TPDDL_EOD!AH86</f>
        <v>25.06</v>
      </c>
      <c r="N86">
        <f t="shared" si="6"/>
        <v>130</v>
      </c>
      <c r="O86" s="154">
        <f t="shared" si="7"/>
        <v>0</v>
      </c>
      <c r="P86">
        <v>36.78</v>
      </c>
      <c r="Q86">
        <v>20.89</v>
      </c>
      <c r="R86">
        <v>7.88</v>
      </c>
      <c r="S86">
        <v>39.39</v>
      </c>
      <c r="T86">
        <v>25.06</v>
      </c>
      <c r="U86" s="156">
        <f t="shared" si="8"/>
        <v>130</v>
      </c>
      <c r="V86" s="154">
        <f t="shared" si="9"/>
        <v>0</v>
      </c>
    </row>
    <row r="87" spans="1:22">
      <c r="A87" t="s">
        <v>129</v>
      </c>
      <c r="B87">
        <f>PPCL!B87</f>
        <v>130</v>
      </c>
      <c r="C87">
        <f>PPCL!C87</f>
        <v>0</v>
      </c>
      <c r="D87">
        <f>PPCL!M87</f>
        <v>130</v>
      </c>
      <c r="E87">
        <f>PPCL!N87</f>
        <v>0</v>
      </c>
      <c r="F87">
        <f t="shared" si="10"/>
        <v>130</v>
      </c>
      <c r="G87">
        <f t="shared" si="11"/>
        <v>130</v>
      </c>
      <c r="H87" s="154"/>
      <c r="I87">
        <f>BRPL_EOD!AG87+BRPL_EOD!AH87</f>
        <v>36.78</v>
      </c>
      <c r="J87">
        <f>BYPL_EOD!AG87+BYPL_EOD!AH87</f>
        <v>20.89</v>
      </c>
      <c r="K87">
        <f>MES_EOD!AG87+MES_EOD!AH87</f>
        <v>7.88</v>
      </c>
      <c r="L87">
        <f>NDMC_EOD!AG87+NDMC_EOD!AH87</f>
        <v>39.39</v>
      </c>
      <c r="M87">
        <f>TPDDL_EOD!AG87+TPDDL_EOD!AH87</f>
        <v>25.06</v>
      </c>
      <c r="N87">
        <f t="shared" si="6"/>
        <v>130</v>
      </c>
      <c r="O87" s="154">
        <f t="shared" si="7"/>
        <v>0</v>
      </c>
      <c r="P87">
        <v>36.78</v>
      </c>
      <c r="Q87">
        <v>20.89</v>
      </c>
      <c r="R87">
        <v>7.88</v>
      </c>
      <c r="S87">
        <v>39.39</v>
      </c>
      <c r="T87">
        <v>25.06</v>
      </c>
      <c r="U87" s="156">
        <f t="shared" si="8"/>
        <v>130</v>
      </c>
      <c r="V87" s="154">
        <f t="shared" si="9"/>
        <v>0</v>
      </c>
    </row>
    <row r="88" spans="1:22">
      <c r="A88" t="s">
        <v>130</v>
      </c>
      <c r="B88">
        <f>PPCL!B88</f>
        <v>130</v>
      </c>
      <c r="C88">
        <f>PPCL!C88</f>
        <v>0</v>
      </c>
      <c r="D88">
        <f>PPCL!M88</f>
        <v>130</v>
      </c>
      <c r="E88">
        <f>PPCL!N88</f>
        <v>0</v>
      </c>
      <c r="F88">
        <f t="shared" si="10"/>
        <v>130</v>
      </c>
      <c r="G88">
        <f t="shared" si="11"/>
        <v>130</v>
      </c>
      <c r="H88" s="154"/>
      <c r="I88">
        <f>BRPL_EOD!AG88+BRPL_EOD!AH88</f>
        <v>36.78</v>
      </c>
      <c r="J88">
        <f>BYPL_EOD!AG88+BYPL_EOD!AH88</f>
        <v>20.89</v>
      </c>
      <c r="K88">
        <f>MES_EOD!AG88+MES_EOD!AH88</f>
        <v>7.88</v>
      </c>
      <c r="L88">
        <f>NDMC_EOD!AG88+NDMC_EOD!AH88</f>
        <v>39.39</v>
      </c>
      <c r="M88">
        <f>TPDDL_EOD!AG88+TPDDL_EOD!AH88</f>
        <v>25.06</v>
      </c>
      <c r="N88">
        <f t="shared" si="6"/>
        <v>130</v>
      </c>
      <c r="O88" s="154">
        <f t="shared" si="7"/>
        <v>0</v>
      </c>
      <c r="P88">
        <v>36.78</v>
      </c>
      <c r="Q88">
        <v>20.89</v>
      </c>
      <c r="R88">
        <v>7.88</v>
      </c>
      <c r="S88">
        <v>39.39</v>
      </c>
      <c r="T88">
        <v>25.06</v>
      </c>
      <c r="U88" s="156">
        <f t="shared" si="8"/>
        <v>130</v>
      </c>
      <c r="V88" s="154">
        <f t="shared" si="9"/>
        <v>0</v>
      </c>
    </row>
    <row r="89" spans="1:22">
      <c r="A89" t="s">
        <v>131</v>
      </c>
      <c r="B89">
        <f>PPCL!B89</f>
        <v>130</v>
      </c>
      <c r="C89">
        <f>PPCL!C89</f>
        <v>0</v>
      </c>
      <c r="D89">
        <f>PPCL!M89</f>
        <v>130</v>
      </c>
      <c r="E89">
        <f>PPCL!N89</f>
        <v>0</v>
      </c>
      <c r="F89">
        <f t="shared" si="10"/>
        <v>130</v>
      </c>
      <c r="G89">
        <f t="shared" si="11"/>
        <v>130</v>
      </c>
      <c r="H89" s="154"/>
      <c r="I89">
        <f>BRPL_EOD!AG89+BRPL_EOD!AH89</f>
        <v>36.78</v>
      </c>
      <c r="J89">
        <f>BYPL_EOD!AG89+BYPL_EOD!AH89</f>
        <v>20.89</v>
      </c>
      <c r="K89">
        <f>MES_EOD!AG89+MES_EOD!AH89</f>
        <v>7.88</v>
      </c>
      <c r="L89">
        <f>NDMC_EOD!AG89+NDMC_EOD!AH89</f>
        <v>39.39</v>
      </c>
      <c r="M89">
        <f>TPDDL_EOD!AG89+TPDDL_EOD!AH89</f>
        <v>25.06</v>
      </c>
      <c r="N89">
        <f t="shared" si="6"/>
        <v>130</v>
      </c>
      <c r="O89" s="154">
        <f t="shared" si="7"/>
        <v>0</v>
      </c>
      <c r="P89">
        <v>36.78</v>
      </c>
      <c r="Q89">
        <v>20.89</v>
      </c>
      <c r="R89">
        <v>7.88</v>
      </c>
      <c r="S89">
        <v>39.39</v>
      </c>
      <c r="T89">
        <v>25.06</v>
      </c>
      <c r="U89" s="156">
        <f t="shared" si="8"/>
        <v>130</v>
      </c>
      <c r="V89" s="154">
        <f t="shared" si="9"/>
        <v>0</v>
      </c>
    </row>
    <row r="90" spans="1:22">
      <c r="A90" t="s">
        <v>132</v>
      </c>
      <c r="B90">
        <f>PPCL!B90</f>
        <v>130</v>
      </c>
      <c r="C90">
        <f>PPCL!C90</f>
        <v>0</v>
      </c>
      <c r="D90">
        <f>PPCL!M90</f>
        <v>130</v>
      </c>
      <c r="E90">
        <f>PPCL!N90</f>
        <v>0</v>
      </c>
      <c r="F90">
        <f t="shared" si="10"/>
        <v>130</v>
      </c>
      <c r="G90">
        <f t="shared" si="11"/>
        <v>130</v>
      </c>
      <c r="H90" s="154"/>
      <c r="I90">
        <f>BRPL_EOD!AG90+BRPL_EOD!AH90</f>
        <v>36.78</v>
      </c>
      <c r="J90">
        <f>BYPL_EOD!AG90+BYPL_EOD!AH90</f>
        <v>20.89</v>
      </c>
      <c r="K90">
        <f>MES_EOD!AG90+MES_EOD!AH90</f>
        <v>7.88</v>
      </c>
      <c r="L90">
        <f>NDMC_EOD!AG90+NDMC_EOD!AH90</f>
        <v>39.39</v>
      </c>
      <c r="M90">
        <f>TPDDL_EOD!AG90+TPDDL_EOD!AH90</f>
        <v>25.06</v>
      </c>
      <c r="N90">
        <f t="shared" si="6"/>
        <v>130</v>
      </c>
      <c r="O90" s="154">
        <f t="shared" si="7"/>
        <v>0</v>
      </c>
      <c r="P90">
        <v>36.78</v>
      </c>
      <c r="Q90">
        <v>20.89</v>
      </c>
      <c r="R90">
        <v>7.88</v>
      </c>
      <c r="S90">
        <v>39.39</v>
      </c>
      <c r="T90">
        <v>25.06</v>
      </c>
      <c r="U90" s="156">
        <f t="shared" si="8"/>
        <v>130</v>
      </c>
      <c r="V90" s="154">
        <f t="shared" si="9"/>
        <v>0</v>
      </c>
    </row>
    <row r="91" spans="1:22">
      <c r="A91" t="s">
        <v>133</v>
      </c>
      <c r="B91">
        <f>PPCL!B91</f>
        <v>130</v>
      </c>
      <c r="C91">
        <f>PPCL!C91</f>
        <v>0</v>
      </c>
      <c r="D91">
        <f>PPCL!M91</f>
        <v>130</v>
      </c>
      <c r="E91">
        <f>PPCL!N91</f>
        <v>0</v>
      </c>
      <c r="F91">
        <f t="shared" si="10"/>
        <v>130</v>
      </c>
      <c r="G91">
        <f t="shared" si="11"/>
        <v>130</v>
      </c>
      <c r="H91" s="154"/>
      <c r="I91">
        <f>BRPL_EOD!AG91+BRPL_EOD!AH91</f>
        <v>36.78</v>
      </c>
      <c r="J91">
        <f>BYPL_EOD!AG91+BYPL_EOD!AH91</f>
        <v>20.89</v>
      </c>
      <c r="K91">
        <f>MES_EOD!AG91+MES_EOD!AH91</f>
        <v>7.88</v>
      </c>
      <c r="L91">
        <f>NDMC_EOD!AG91+NDMC_EOD!AH91</f>
        <v>39.39</v>
      </c>
      <c r="M91">
        <f>TPDDL_EOD!AG91+TPDDL_EOD!AH91</f>
        <v>25.06</v>
      </c>
      <c r="N91">
        <f t="shared" si="6"/>
        <v>130</v>
      </c>
      <c r="O91" s="154">
        <f t="shared" si="7"/>
        <v>0</v>
      </c>
      <c r="P91">
        <v>36.78</v>
      </c>
      <c r="Q91">
        <v>20.89</v>
      </c>
      <c r="R91">
        <v>7.88</v>
      </c>
      <c r="S91">
        <v>39.39</v>
      </c>
      <c r="T91">
        <v>25.06</v>
      </c>
      <c r="U91" s="156">
        <f t="shared" si="8"/>
        <v>130</v>
      </c>
      <c r="V91" s="154">
        <f t="shared" si="9"/>
        <v>0</v>
      </c>
    </row>
    <row r="92" spans="1:22">
      <c r="A92" t="s">
        <v>134</v>
      </c>
      <c r="B92">
        <f>PPCL!B92</f>
        <v>130</v>
      </c>
      <c r="C92">
        <f>PPCL!C92</f>
        <v>0</v>
      </c>
      <c r="D92">
        <f>PPCL!M92</f>
        <v>130</v>
      </c>
      <c r="E92">
        <f>PPCL!N92</f>
        <v>0</v>
      </c>
      <c r="F92">
        <f t="shared" si="10"/>
        <v>130</v>
      </c>
      <c r="G92">
        <f t="shared" si="11"/>
        <v>130</v>
      </c>
      <c r="H92" s="154"/>
      <c r="I92">
        <f>BRPL_EOD!AG92+BRPL_EOD!AH92</f>
        <v>36.78</v>
      </c>
      <c r="J92">
        <f>BYPL_EOD!AG92+BYPL_EOD!AH92</f>
        <v>20.89</v>
      </c>
      <c r="K92">
        <f>MES_EOD!AG92+MES_EOD!AH92</f>
        <v>7.88</v>
      </c>
      <c r="L92">
        <f>NDMC_EOD!AG92+NDMC_EOD!AH92</f>
        <v>39.39</v>
      </c>
      <c r="M92">
        <f>TPDDL_EOD!AG92+TPDDL_EOD!AH92</f>
        <v>25.06</v>
      </c>
      <c r="N92">
        <f t="shared" si="6"/>
        <v>130</v>
      </c>
      <c r="O92" s="154">
        <f t="shared" si="7"/>
        <v>0</v>
      </c>
      <c r="P92">
        <v>36.78</v>
      </c>
      <c r="Q92">
        <v>20.89</v>
      </c>
      <c r="R92">
        <v>7.88</v>
      </c>
      <c r="S92">
        <v>39.39</v>
      </c>
      <c r="T92">
        <v>25.06</v>
      </c>
      <c r="U92" s="156">
        <f t="shared" si="8"/>
        <v>130</v>
      </c>
      <c r="V92" s="154">
        <f t="shared" si="9"/>
        <v>0</v>
      </c>
    </row>
    <row r="93" spans="1:22">
      <c r="A93" t="s">
        <v>135</v>
      </c>
      <c r="B93">
        <f>PPCL!B93</f>
        <v>130</v>
      </c>
      <c r="C93">
        <f>PPCL!C93</f>
        <v>0</v>
      </c>
      <c r="D93">
        <f>PPCL!M93</f>
        <v>130</v>
      </c>
      <c r="E93">
        <f>PPCL!N93</f>
        <v>0</v>
      </c>
      <c r="F93">
        <f t="shared" si="10"/>
        <v>130</v>
      </c>
      <c r="G93">
        <f t="shared" si="11"/>
        <v>130</v>
      </c>
      <c r="H93" s="154"/>
      <c r="I93">
        <f>BRPL_EOD!AG93+BRPL_EOD!AH93</f>
        <v>36.78</v>
      </c>
      <c r="J93">
        <f>BYPL_EOD!AG93+BYPL_EOD!AH93</f>
        <v>20.89</v>
      </c>
      <c r="K93">
        <f>MES_EOD!AG93+MES_EOD!AH93</f>
        <v>7.88</v>
      </c>
      <c r="L93">
        <f>NDMC_EOD!AG93+NDMC_EOD!AH93</f>
        <v>39.39</v>
      </c>
      <c r="M93">
        <f>TPDDL_EOD!AG93+TPDDL_EOD!AH93</f>
        <v>25.06</v>
      </c>
      <c r="N93">
        <f t="shared" si="6"/>
        <v>130</v>
      </c>
      <c r="O93" s="154">
        <f t="shared" si="7"/>
        <v>0</v>
      </c>
      <c r="P93">
        <v>36.78</v>
      </c>
      <c r="Q93">
        <v>20.89</v>
      </c>
      <c r="R93">
        <v>7.88</v>
      </c>
      <c r="S93">
        <v>39.39</v>
      </c>
      <c r="T93">
        <v>25.06</v>
      </c>
      <c r="U93" s="156">
        <f t="shared" si="8"/>
        <v>130</v>
      </c>
      <c r="V93" s="154">
        <f t="shared" si="9"/>
        <v>0</v>
      </c>
    </row>
    <row r="94" spans="1:22">
      <c r="A94" t="s">
        <v>136</v>
      </c>
      <c r="B94">
        <f>PPCL!B94</f>
        <v>130</v>
      </c>
      <c r="C94">
        <f>PPCL!C94</f>
        <v>0</v>
      </c>
      <c r="D94">
        <f>PPCL!M94</f>
        <v>130</v>
      </c>
      <c r="E94">
        <f>PPCL!N94</f>
        <v>0</v>
      </c>
      <c r="F94">
        <f t="shared" si="10"/>
        <v>130</v>
      </c>
      <c r="G94">
        <f t="shared" si="11"/>
        <v>130</v>
      </c>
      <c r="H94" s="154"/>
      <c r="I94">
        <f>BRPL_EOD!AG94+BRPL_EOD!AH94</f>
        <v>36.78</v>
      </c>
      <c r="J94">
        <f>BYPL_EOD!AG94+BYPL_EOD!AH94</f>
        <v>20.89</v>
      </c>
      <c r="K94">
        <f>MES_EOD!AG94+MES_EOD!AH94</f>
        <v>7.88</v>
      </c>
      <c r="L94">
        <f>NDMC_EOD!AG94+NDMC_EOD!AH94</f>
        <v>39.39</v>
      </c>
      <c r="M94">
        <f>TPDDL_EOD!AG94+TPDDL_EOD!AH94</f>
        <v>25.06</v>
      </c>
      <c r="N94">
        <f t="shared" si="6"/>
        <v>130</v>
      </c>
      <c r="O94" s="154">
        <f t="shared" si="7"/>
        <v>0</v>
      </c>
      <c r="P94">
        <v>36.78</v>
      </c>
      <c r="Q94">
        <v>20.89</v>
      </c>
      <c r="R94">
        <v>7.88</v>
      </c>
      <c r="S94">
        <v>39.39</v>
      </c>
      <c r="T94">
        <v>25.06</v>
      </c>
      <c r="U94" s="156">
        <f t="shared" si="8"/>
        <v>130</v>
      </c>
      <c r="V94" s="154">
        <f t="shared" si="9"/>
        <v>0</v>
      </c>
    </row>
    <row r="95" spans="1:22">
      <c r="A95" t="s">
        <v>137</v>
      </c>
      <c r="B95">
        <f>PPCL!B95</f>
        <v>130</v>
      </c>
      <c r="C95">
        <f>PPCL!C95</f>
        <v>0</v>
      </c>
      <c r="D95">
        <f>PPCL!M95</f>
        <v>130</v>
      </c>
      <c r="E95">
        <f>PPCL!N95</f>
        <v>0</v>
      </c>
      <c r="F95">
        <f t="shared" si="10"/>
        <v>130</v>
      </c>
      <c r="G95">
        <f t="shared" si="11"/>
        <v>130</v>
      </c>
      <c r="H95" s="154"/>
      <c r="I95">
        <f>BRPL_EOD!AG95+BRPL_EOD!AH95</f>
        <v>36.78</v>
      </c>
      <c r="J95">
        <f>BYPL_EOD!AG95+BYPL_EOD!AH95</f>
        <v>20.89</v>
      </c>
      <c r="K95">
        <f>MES_EOD!AG95+MES_EOD!AH95</f>
        <v>7.88</v>
      </c>
      <c r="L95">
        <f>NDMC_EOD!AG95+NDMC_EOD!AH95</f>
        <v>39.39</v>
      </c>
      <c r="M95">
        <f>TPDDL_EOD!AG95+TPDDL_EOD!AH95</f>
        <v>25.06</v>
      </c>
      <c r="N95">
        <f t="shared" si="6"/>
        <v>130</v>
      </c>
      <c r="O95" s="154">
        <f t="shared" si="7"/>
        <v>0</v>
      </c>
      <c r="P95">
        <v>36.78</v>
      </c>
      <c r="Q95">
        <v>20.89</v>
      </c>
      <c r="R95">
        <v>7.88</v>
      </c>
      <c r="S95">
        <v>39.39</v>
      </c>
      <c r="T95">
        <v>25.06</v>
      </c>
      <c r="U95" s="156">
        <f t="shared" si="8"/>
        <v>130</v>
      </c>
      <c r="V95" s="154">
        <f t="shared" si="9"/>
        <v>0</v>
      </c>
    </row>
    <row r="96" spans="1:22">
      <c r="A96" t="s">
        <v>138</v>
      </c>
      <c r="B96">
        <f>PPCL!B96</f>
        <v>130</v>
      </c>
      <c r="C96">
        <f>PPCL!C96</f>
        <v>0</v>
      </c>
      <c r="D96">
        <f>PPCL!M96</f>
        <v>130</v>
      </c>
      <c r="E96">
        <f>PPCL!N96</f>
        <v>0</v>
      </c>
      <c r="F96">
        <f t="shared" si="10"/>
        <v>130</v>
      </c>
      <c r="G96">
        <f t="shared" si="11"/>
        <v>130</v>
      </c>
      <c r="H96" s="154"/>
      <c r="I96">
        <f>BRPL_EOD!AG96+BRPL_EOD!AH96</f>
        <v>36.78</v>
      </c>
      <c r="J96">
        <f>BYPL_EOD!AG96+BYPL_EOD!AH96</f>
        <v>20.89</v>
      </c>
      <c r="K96">
        <f>MES_EOD!AG96+MES_EOD!AH96</f>
        <v>7.88</v>
      </c>
      <c r="L96">
        <f>NDMC_EOD!AG96+NDMC_EOD!AH96</f>
        <v>39.39</v>
      </c>
      <c r="M96">
        <f>TPDDL_EOD!AG96+TPDDL_EOD!AH96</f>
        <v>25.06</v>
      </c>
      <c r="N96">
        <f t="shared" si="6"/>
        <v>130</v>
      </c>
      <c r="O96" s="154">
        <f t="shared" si="7"/>
        <v>0</v>
      </c>
      <c r="P96">
        <v>36.78</v>
      </c>
      <c r="Q96">
        <v>20.89</v>
      </c>
      <c r="R96">
        <v>7.88</v>
      </c>
      <c r="S96">
        <v>39.39</v>
      </c>
      <c r="T96">
        <v>25.06</v>
      </c>
      <c r="U96" s="156">
        <f t="shared" si="8"/>
        <v>130</v>
      </c>
      <c r="V96" s="154">
        <f t="shared" si="9"/>
        <v>0</v>
      </c>
    </row>
    <row r="97" spans="1:22">
      <c r="A97" t="s">
        <v>139</v>
      </c>
      <c r="B97">
        <f>PPCL!B97</f>
        <v>130</v>
      </c>
      <c r="C97">
        <f>PPCL!C97</f>
        <v>0</v>
      </c>
      <c r="D97">
        <f>PPCL!M97</f>
        <v>130</v>
      </c>
      <c r="E97">
        <f>PPCL!N97</f>
        <v>0</v>
      </c>
      <c r="F97">
        <f t="shared" si="10"/>
        <v>130</v>
      </c>
      <c r="G97">
        <f t="shared" si="11"/>
        <v>130</v>
      </c>
      <c r="H97" s="154"/>
      <c r="I97">
        <f>BRPL_EOD!AG97+BRPL_EOD!AH97</f>
        <v>36.78</v>
      </c>
      <c r="J97">
        <f>BYPL_EOD!AG97+BYPL_EOD!AH97</f>
        <v>20.89</v>
      </c>
      <c r="K97">
        <f>MES_EOD!AG97+MES_EOD!AH97</f>
        <v>7.88</v>
      </c>
      <c r="L97">
        <f>NDMC_EOD!AG97+NDMC_EOD!AH97</f>
        <v>39.39</v>
      </c>
      <c r="M97">
        <f>TPDDL_EOD!AG97+TPDDL_EOD!AH97</f>
        <v>25.06</v>
      </c>
      <c r="N97">
        <f t="shared" si="6"/>
        <v>130</v>
      </c>
      <c r="O97" s="154">
        <f t="shared" si="7"/>
        <v>0</v>
      </c>
      <c r="P97">
        <v>36.78</v>
      </c>
      <c r="Q97">
        <v>20.89</v>
      </c>
      <c r="R97">
        <v>7.88</v>
      </c>
      <c r="S97">
        <v>39.39</v>
      </c>
      <c r="T97">
        <v>25.06</v>
      </c>
      <c r="U97" s="156">
        <f t="shared" si="8"/>
        <v>130</v>
      </c>
      <c r="V97" s="154">
        <f t="shared" si="9"/>
        <v>0</v>
      </c>
    </row>
    <row r="98" spans="1:22">
      <c r="A98" t="s">
        <v>140</v>
      </c>
      <c r="B98">
        <f>PPCL!B98</f>
        <v>130</v>
      </c>
      <c r="C98">
        <f>PPCL!C98</f>
        <v>0</v>
      </c>
      <c r="D98">
        <f>PPCL!M98</f>
        <v>130</v>
      </c>
      <c r="E98">
        <f>PPCL!N98</f>
        <v>0</v>
      </c>
      <c r="F98">
        <f t="shared" si="10"/>
        <v>130</v>
      </c>
      <c r="G98">
        <f t="shared" si="11"/>
        <v>130</v>
      </c>
      <c r="H98" s="154"/>
      <c r="I98">
        <f>BRPL_EOD!AG98+BRPL_EOD!AH98</f>
        <v>36.78</v>
      </c>
      <c r="J98">
        <f>BYPL_EOD!AG98+BYPL_EOD!AH98</f>
        <v>20.89</v>
      </c>
      <c r="K98">
        <f>MES_EOD!AG98+MES_EOD!AH98</f>
        <v>7.88</v>
      </c>
      <c r="L98">
        <f>NDMC_EOD!AG98+NDMC_EOD!AH98</f>
        <v>39.39</v>
      </c>
      <c r="M98">
        <f>TPDDL_EOD!AG98+TPDDL_EOD!AH98</f>
        <v>25.06</v>
      </c>
      <c r="N98">
        <f t="shared" si="6"/>
        <v>130</v>
      </c>
      <c r="O98" s="154">
        <f t="shared" si="7"/>
        <v>0</v>
      </c>
      <c r="P98">
        <v>36.78</v>
      </c>
      <c r="Q98">
        <v>20.89</v>
      </c>
      <c r="R98">
        <v>7.88</v>
      </c>
      <c r="S98">
        <v>39.39</v>
      </c>
      <c r="T98">
        <v>25.06</v>
      </c>
      <c r="U98" s="156">
        <f t="shared" si="8"/>
        <v>130</v>
      </c>
      <c r="V98" s="154">
        <f t="shared" si="9"/>
        <v>0</v>
      </c>
    </row>
    <row r="99" spans="1:22">
      <c r="A99" s="156" t="s">
        <v>350</v>
      </c>
      <c r="B99" s="156">
        <f>SUM(B3:B98)/4000</f>
        <v>3.12</v>
      </c>
      <c r="C99" s="156">
        <f t="shared" ref="C99:U99" si="12">SUM(C3:C98)/4000</f>
        <v>0</v>
      </c>
      <c r="D99" s="156">
        <f t="shared" si="12"/>
        <v>3.12</v>
      </c>
      <c r="E99" s="156">
        <f t="shared" si="12"/>
        <v>0</v>
      </c>
      <c r="F99" s="156">
        <f t="shared" si="12"/>
        <v>3.12</v>
      </c>
      <c r="G99" s="156">
        <f t="shared" si="12"/>
        <v>3.12</v>
      </c>
      <c r="H99" s="156"/>
      <c r="I99" s="156">
        <f t="shared" si="12"/>
        <v>0.88272000000000173</v>
      </c>
      <c r="J99" s="156">
        <f t="shared" si="12"/>
        <v>0.50136000000000103</v>
      </c>
      <c r="K99" s="156">
        <f t="shared" si="12"/>
        <v>0.18911999999999993</v>
      </c>
      <c r="L99" s="156">
        <f t="shared" si="12"/>
        <v>0.9453599999999992</v>
      </c>
      <c r="M99" s="156">
        <f t="shared" si="12"/>
        <v>0.60143999999999909</v>
      </c>
      <c r="N99" s="156">
        <f t="shared" si="12"/>
        <v>3.12</v>
      </c>
      <c r="O99" s="156">
        <f t="shared" si="12"/>
        <v>0</v>
      </c>
      <c r="P99" s="156">
        <f t="shared" si="12"/>
        <v>0.88272000000000173</v>
      </c>
      <c r="Q99" s="156">
        <f t="shared" si="12"/>
        <v>0.50136000000000103</v>
      </c>
      <c r="R99" s="156">
        <f t="shared" si="12"/>
        <v>0.18911999999999993</v>
      </c>
      <c r="S99" s="156">
        <f t="shared" si="12"/>
        <v>0.9453599999999992</v>
      </c>
      <c r="T99" s="156">
        <f t="shared" si="12"/>
        <v>0.60143999999999909</v>
      </c>
      <c r="U99" s="156">
        <f t="shared" si="12"/>
        <v>3.12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185</v>
      </c>
      <c r="C3">
        <f>PPCL!E3</f>
        <v>0</v>
      </c>
      <c r="D3">
        <f>PPCL!O3</f>
        <v>140</v>
      </c>
      <c r="E3">
        <f>PPCL!P3</f>
        <v>0</v>
      </c>
      <c r="F3">
        <f>B3+C3</f>
        <v>185</v>
      </c>
      <c r="G3">
        <f>D3+E3</f>
        <v>140</v>
      </c>
      <c r="H3" s="154"/>
      <c r="I3">
        <f>BRPL_EOD!AI3+BRPL_EOD!AJ3</f>
        <v>47.38</v>
      </c>
      <c r="J3">
        <f>BYPL_EOD!AI3+BYPL_EOD!AJ3</f>
        <v>28.17</v>
      </c>
      <c r="K3">
        <f>MES_EOD!AI3+MES_EOD!AJ3</f>
        <v>3.79</v>
      </c>
      <c r="L3">
        <f>NDMC_EOD!AI3+NDMC_EOD!AJ3</f>
        <v>33.17</v>
      </c>
      <c r="M3">
        <f>TPDDL_EOD!AI3+TPDDL_EOD!AJ3</f>
        <v>27.48</v>
      </c>
      <c r="N3">
        <f t="shared" ref="N3:N66" si="0">SUM(I3:M3)</f>
        <v>139.99</v>
      </c>
      <c r="O3" s="154">
        <f t="shared" ref="O3:O66" si="1">G3-N3</f>
        <v>9.9999999999909051E-3</v>
      </c>
      <c r="P3">
        <v>47.383384527466248</v>
      </c>
      <c r="Q3">
        <v>28.172012286591901</v>
      </c>
      <c r="R3">
        <v>3.7902707336238302</v>
      </c>
      <c r="S3">
        <v>33.172369454961071</v>
      </c>
      <c r="T3">
        <v>27.481962997356952</v>
      </c>
      <c r="U3" s="156">
        <f t="shared" ref="U3:U66" si="2">SUM(P3:T3)</f>
        <v>140</v>
      </c>
      <c r="V3" s="154">
        <f t="shared" ref="V3:V66" si="3">G3-U3</f>
        <v>0</v>
      </c>
    </row>
    <row r="4" spans="1:22">
      <c r="A4" t="s">
        <v>46</v>
      </c>
      <c r="B4">
        <f>PPCL!D4</f>
        <v>185</v>
      </c>
      <c r="C4">
        <f>PPCL!E4</f>
        <v>0</v>
      </c>
      <c r="D4">
        <f>PPCL!O4</f>
        <v>140</v>
      </c>
      <c r="E4">
        <f>PPCL!P4</f>
        <v>0</v>
      </c>
      <c r="F4">
        <f t="shared" ref="F4:F67" si="4">B4+C4</f>
        <v>185</v>
      </c>
      <c r="G4">
        <f t="shared" ref="G4:G67" si="5">D4+E4</f>
        <v>140</v>
      </c>
      <c r="H4" s="154"/>
      <c r="I4">
        <f>BRPL_EOD!AI4+BRPL_EOD!AJ4</f>
        <v>47.38</v>
      </c>
      <c r="J4">
        <f>BYPL_EOD!AI4+BYPL_EOD!AJ4</f>
        <v>28.17</v>
      </c>
      <c r="K4">
        <f>MES_EOD!AI4+MES_EOD!AJ4</f>
        <v>3.79</v>
      </c>
      <c r="L4">
        <f>NDMC_EOD!AI4+NDMC_EOD!AJ4</f>
        <v>33.17</v>
      </c>
      <c r="M4">
        <f>TPDDL_EOD!AI4+TPDDL_EOD!AJ4</f>
        <v>27.48</v>
      </c>
      <c r="N4">
        <f t="shared" si="0"/>
        <v>139.99</v>
      </c>
      <c r="O4" s="154">
        <f t="shared" si="1"/>
        <v>9.9999999999909051E-3</v>
      </c>
      <c r="P4">
        <v>47.383384527466248</v>
      </c>
      <c r="Q4">
        <v>28.172012286591901</v>
      </c>
      <c r="R4">
        <v>3.7902707336238302</v>
      </c>
      <c r="S4">
        <v>33.172369454961071</v>
      </c>
      <c r="T4">
        <v>27.481962997356952</v>
      </c>
      <c r="U4" s="156">
        <f t="shared" si="2"/>
        <v>140</v>
      </c>
      <c r="V4" s="154">
        <f t="shared" si="3"/>
        <v>0</v>
      </c>
    </row>
    <row r="5" spans="1:22">
      <c r="A5" t="s">
        <v>47</v>
      </c>
      <c r="B5">
        <f>PPCL!D5</f>
        <v>185</v>
      </c>
      <c r="C5">
        <f>PPCL!E5</f>
        <v>0</v>
      </c>
      <c r="D5">
        <f>PPCL!O5</f>
        <v>140</v>
      </c>
      <c r="E5">
        <f>PPCL!P5</f>
        <v>0</v>
      </c>
      <c r="F5">
        <f t="shared" si="4"/>
        <v>185</v>
      </c>
      <c r="G5">
        <f t="shared" si="5"/>
        <v>140</v>
      </c>
      <c r="H5" s="154"/>
      <c r="I5">
        <f>BRPL_EOD!AI5+BRPL_EOD!AJ5</f>
        <v>47.38</v>
      </c>
      <c r="J5">
        <f>BYPL_EOD!AI5+BYPL_EOD!AJ5</f>
        <v>28.17</v>
      </c>
      <c r="K5">
        <f>MES_EOD!AI5+MES_EOD!AJ5</f>
        <v>3.79</v>
      </c>
      <c r="L5">
        <f>NDMC_EOD!AI5+NDMC_EOD!AJ5</f>
        <v>33.17</v>
      </c>
      <c r="M5">
        <f>TPDDL_EOD!AI5+TPDDL_EOD!AJ5</f>
        <v>27.48</v>
      </c>
      <c r="N5">
        <f t="shared" si="0"/>
        <v>139.99</v>
      </c>
      <c r="O5" s="154">
        <f t="shared" si="1"/>
        <v>9.9999999999909051E-3</v>
      </c>
      <c r="P5">
        <v>47.383384527466248</v>
      </c>
      <c r="Q5">
        <v>28.172012286591901</v>
      </c>
      <c r="R5">
        <v>3.7902707336238302</v>
      </c>
      <c r="S5">
        <v>33.172369454961071</v>
      </c>
      <c r="T5">
        <v>27.481962997356952</v>
      </c>
      <c r="U5" s="156">
        <f t="shared" si="2"/>
        <v>140</v>
      </c>
      <c r="V5" s="154">
        <f t="shared" si="3"/>
        <v>0</v>
      </c>
    </row>
    <row r="6" spans="1:22">
      <c r="A6" t="s">
        <v>48</v>
      </c>
      <c r="B6">
        <f>PPCL!D6</f>
        <v>185</v>
      </c>
      <c r="C6">
        <f>PPCL!E6</f>
        <v>0</v>
      </c>
      <c r="D6">
        <f>PPCL!O6</f>
        <v>140</v>
      </c>
      <c r="E6">
        <f>PPCL!P6</f>
        <v>0</v>
      </c>
      <c r="F6">
        <f t="shared" si="4"/>
        <v>185</v>
      </c>
      <c r="G6">
        <f t="shared" si="5"/>
        <v>140</v>
      </c>
      <c r="H6" s="154"/>
      <c r="I6">
        <f>BRPL_EOD!AI6+BRPL_EOD!AJ6</f>
        <v>47.38</v>
      </c>
      <c r="J6">
        <f>BYPL_EOD!AI6+BYPL_EOD!AJ6</f>
        <v>28.17</v>
      </c>
      <c r="K6">
        <f>MES_EOD!AI6+MES_EOD!AJ6</f>
        <v>3.79</v>
      </c>
      <c r="L6">
        <f>NDMC_EOD!AI6+NDMC_EOD!AJ6</f>
        <v>33.17</v>
      </c>
      <c r="M6">
        <f>TPDDL_EOD!AI6+TPDDL_EOD!AJ6</f>
        <v>27.48</v>
      </c>
      <c r="N6">
        <f t="shared" si="0"/>
        <v>139.99</v>
      </c>
      <c r="O6" s="154">
        <f t="shared" si="1"/>
        <v>9.9999999999909051E-3</v>
      </c>
      <c r="P6">
        <v>47.383384527466248</v>
      </c>
      <c r="Q6">
        <v>28.172012286591901</v>
      </c>
      <c r="R6">
        <v>3.7902707336238302</v>
      </c>
      <c r="S6">
        <v>33.172369454961071</v>
      </c>
      <c r="T6">
        <v>27.481962997356952</v>
      </c>
      <c r="U6" s="156">
        <f t="shared" si="2"/>
        <v>140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140</v>
      </c>
      <c r="E7">
        <f>PPCL!P7</f>
        <v>0</v>
      </c>
      <c r="F7">
        <f t="shared" si="4"/>
        <v>185</v>
      </c>
      <c r="G7">
        <f t="shared" si="5"/>
        <v>140</v>
      </c>
      <c r="H7" s="154"/>
      <c r="I7">
        <f>BRPL_EOD!AI7+BRPL_EOD!AJ7</f>
        <v>46.44</v>
      </c>
      <c r="J7">
        <f>BYPL_EOD!AI7+BYPL_EOD!AJ7</f>
        <v>27.61</v>
      </c>
      <c r="K7">
        <f>MES_EOD!AI7+MES_EOD!AJ7</f>
        <v>6.5</v>
      </c>
      <c r="L7">
        <f>NDMC_EOD!AI7+NDMC_EOD!AJ7</f>
        <v>32.51</v>
      </c>
      <c r="M7">
        <f>TPDDL_EOD!AI7+TPDDL_EOD!AJ7</f>
        <v>26.94</v>
      </c>
      <c r="N7">
        <f t="shared" si="0"/>
        <v>140</v>
      </c>
      <c r="O7" s="154">
        <f t="shared" si="1"/>
        <v>0</v>
      </c>
      <c r="P7">
        <v>46.44</v>
      </c>
      <c r="Q7">
        <v>27.61</v>
      </c>
      <c r="R7">
        <v>6.5</v>
      </c>
      <c r="S7">
        <v>32.51</v>
      </c>
      <c r="T7">
        <v>26.94</v>
      </c>
      <c r="U7" s="156">
        <f t="shared" si="2"/>
        <v>140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140</v>
      </c>
      <c r="E8">
        <f>PPCL!P8</f>
        <v>0</v>
      </c>
      <c r="F8">
        <f t="shared" si="4"/>
        <v>185</v>
      </c>
      <c r="G8">
        <f t="shared" si="5"/>
        <v>140</v>
      </c>
      <c r="H8" s="154"/>
      <c r="I8">
        <f>BRPL_EOD!AI8+BRPL_EOD!AJ8</f>
        <v>48.7</v>
      </c>
      <c r="J8">
        <f>BYPL_EOD!AI8+BYPL_EOD!AJ8</f>
        <v>28.96</v>
      </c>
      <c r="K8">
        <f>MES_EOD!AI8+MES_EOD!AJ8</f>
        <v>0</v>
      </c>
      <c r="L8">
        <f>NDMC_EOD!AI8+NDMC_EOD!AJ8</f>
        <v>34.090000000000003</v>
      </c>
      <c r="M8">
        <f>TPDDL_EOD!AI8+TPDDL_EOD!AJ8</f>
        <v>28.25</v>
      </c>
      <c r="N8">
        <f t="shared" si="0"/>
        <v>140</v>
      </c>
      <c r="O8" s="154">
        <f t="shared" si="1"/>
        <v>0</v>
      </c>
      <c r="P8">
        <v>48.7</v>
      </c>
      <c r="Q8">
        <v>28.96</v>
      </c>
      <c r="R8">
        <v>0</v>
      </c>
      <c r="S8">
        <v>34.090000000000003</v>
      </c>
      <c r="T8">
        <v>28.25</v>
      </c>
      <c r="U8" s="156">
        <f t="shared" si="2"/>
        <v>140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140</v>
      </c>
      <c r="E9">
        <f>PPCL!P9</f>
        <v>0</v>
      </c>
      <c r="F9">
        <f t="shared" si="4"/>
        <v>185</v>
      </c>
      <c r="G9">
        <f t="shared" si="5"/>
        <v>140</v>
      </c>
      <c r="H9" s="154"/>
      <c r="I9">
        <f>BRPL_EOD!AI9+BRPL_EOD!AJ9</f>
        <v>47.71</v>
      </c>
      <c r="J9">
        <f>BYPL_EOD!AI9+BYPL_EOD!AJ9</f>
        <v>28.37</v>
      </c>
      <c r="K9">
        <f>MES_EOD!AI9+MES_EOD!AJ9</f>
        <v>2.86</v>
      </c>
      <c r="L9">
        <f>NDMC_EOD!AI9+NDMC_EOD!AJ9</f>
        <v>33.39</v>
      </c>
      <c r="M9">
        <f>TPDDL_EOD!AI9+TPDDL_EOD!AJ9</f>
        <v>27.67</v>
      </c>
      <c r="N9">
        <f t="shared" si="0"/>
        <v>140</v>
      </c>
      <c r="O9" s="154">
        <f t="shared" si="1"/>
        <v>0</v>
      </c>
      <c r="P9">
        <v>47.71</v>
      </c>
      <c r="Q9">
        <v>28.37</v>
      </c>
      <c r="R9">
        <v>2.86</v>
      </c>
      <c r="S9">
        <v>33.39</v>
      </c>
      <c r="T9">
        <v>27.67</v>
      </c>
      <c r="U9" s="156">
        <f t="shared" si="2"/>
        <v>140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140</v>
      </c>
      <c r="E10">
        <f>PPCL!P10</f>
        <v>0</v>
      </c>
      <c r="F10">
        <f t="shared" si="4"/>
        <v>185</v>
      </c>
      <c r="G10">
        <f t="shared" si="5"/>
        <v>140</v>
      </c>
      <c r="H10" s="154"/>
      <c r="I10">
        <f>BRPL_EOD!AI10+BRPL_EOD!AJ10</f>
        <v>47.71</v>
      </c>
      <c r="J10">
        <f>BYPL_EOD!AI10+BYPL_EOD!AJ10</f>
        <v>28.37</v>
      </c>
      <c r="K10">
        <f>MES_EOD!AI10+MES_EOD!AJ10</f>
        <v>2.86</v>
      </c>
      <c r="L10">
        <f>NDMC_EOD!AI10+NDMC_EOD!AJ10</f>
        <v>33.39</v>
      </c>
      <c r="M10">
        <f>TPDDL_EOD!AI10+TPDDL_EOD!AJ10</f>
        <v>27.67</v>
      </c>
      <c r="N10">
        <f t="shared" si="0"/>
        <v>140</v>
      </c>
      <c r="O10" s="154">
        <f t="shared" si="1"/>
        <v>0</v>
      </c>
      <c r="P10">
        <v>47.71</v>
      </c>
      <c r="Q10">
        <v>28.37</v>
      </c>
      <c r="R10">
        <v>2.86</v>
      </c>
      <c r="S10">
        <v>33.39</v>
      </c>
      <c r="T10">
        <v>27.67</v>
      </c>
      <c r="U10" s="156">
        <f t="shared" si="2"/>
        <v>140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140</v>
      </c>
      <c r="E11">
        <f>PPCL!P11</f>
        <v>0</v>
      </c>
      <c r="F11">
        <f t="shared" si="4"/>
        <v>185</v>
      </c>
      <c r="G11">
        <f t="shared" si="5"/>
        <v>140</v>
      </c>
      <c r="H11" s="154"/>
      <c r="I11">
        <f>BRPL_EOD!AI11+BRPL_EOD!AJ11</f>
        <v>40</v>
      </c>
      <c r="J11">
        <f>BYPL_EOD!AI11+BYPL_EOD!AJ11</f>
        <v>29.73</v>
      </c>
      <c r="K11">
        <f>MES_EOD!AI11+MES_EOD!AJ11</f>
        <v>6.27</v>
      </c>
      <c r="L11">
        <f>NDMC_EOD!AI11+NDMC_EOD!AJ11</f>
        <v>35</v>
      </c>
      <c r="M11">
        <f>TPDDL_EOD!AI11+TPDDL_EOD!AJ11</f>
        <v>29</v>
      </c>
      <c r="N11">
        <f t="shared" si="0"/>
        <v>140</v>
      </c>
      <c r="O11" s="154">
        <f t="shared" si="1"/>
        <v>0</v>
      </c>
      <c r="P11">
        <v>40</v>
      </c>
      <c r="Q11">
        <v>29.73</v>
      </c>
      <c r="R11">
        <v>6.27</v>
      </c>
      <c r="S11">
        <v>35</v>
      </c>
      <c r="T11">
        <v>29</v>
      </c>
      <c r="U11" s="156">
        <f t="shared" si="2"/>
        <v>140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140</v>
      </c>
      <c r="E12">
        <f>PPCL!P12</f>
        <v>0</v>
      </c>
      <c r="F12">
        <f t="shared" si="4"/>
        <v>185</v>
      </c>
      <c r="G12">
        <f t="shared" si="5"/>
        <v>140</v>
      </c>
      <c r="H12" s="154"/>
      <c r="I12">
        <f>BRPL_EOD!AI12+BRPL_EOD!AJ12</f>
        <v>40</v>
      </c>
      <c r="J12">
        <f>BYPL_EOD!AI12+BYPL_EOD!AJ12</f>
        <v>29.73</v>
      </c>
      <c r="K12">
        <f>MES_EOD!AI12+MES_EOD!AJ12</f>
        <v>6.27</v>
      </c>
      <c r="L12">
        <f>NDMC_EOD!AI12+NDMC_EOD!AJ12</f>
        <v>35</v>
      </c>
      <c r="M12">
        <f>TPDDL_EOD!AI12+TPDDL_EOD!AJ12</f>
        <v>29</v>
      </c>
      <c r="N12">
        <f t="shared" si="0"/>
        <v>140</v>
      </c>
      <c r="O12" s="154">
        <f t="shared" si="1"/>
        <v>0</v>
      </c>
      <c r="P12">
        <v>40</v>
      </c>
      <c r="Q12">
        <v>29.73</v>
      </c>
      <c r="R12">
        <v>6.27</v>
      </c>
      <c r="S12">
        <v>35</v>
      </c>
      <c r="T12">
        <v>29</v>
      </c>
      <c r="U12" s="156">
        <f t="shared" si="2"/>
        <v>140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140</v>
      </c>
      <c r="E13">
        <f>PPCL!P13</f>
        <v>0</v>
      </c>
      <c r="F13">
        <f t="shared" si="4"/>
        <v>185</v>
      </c>
      <c r="G13">
        <f t="shared" si="5"/>
        <v>140</v>
      </c>
      <c r="H13" s="154"/>
      <c r="I13">
        <f>BRPL_EOD!AI13+BRPL_EOD!AJ13</f>
        <v>40</v>
      </c>
      <c r="J13">
        <f>BYPL_EOD!AI13+BYPL_EOD!AJ13</f>
        <v>29.73</v>
      </c>
      <c r="K13">
        <f>MES_EOD!AI13+MES_EOD!AJ13</f>
        <v>6.27</v>
      </c>
      <c r="L13">
        <f>NDMC_EOD!AI13+NDMC_EOD!AJ13</f>
        <v>35</v>
      </c>
      <c r="M13">
        <f>TPDDL_EOD!AI13+TPDDL_EOD!AJ13</f>
        <v>29</v>
      </c>
      <c r="N13">
        <f t="shared" si="0"/>
        <v>140</v>
      </c>
      <c r="O13" s="154">
        <f t="shared" si="1"/>
        <v>0</v>
      </c>
      <c r="P13">
        <v>40</v>
      </c>
      <c r="Q13">
        <v>29.73</v>
      </c>
      <c r="R13">
        <v>6.27</v>
      </c>
      <c r="S13">
        <v>35</v>
      </c>
      <c r="T13">
        <v>29</v>
      </c>
      <c r="U13" s="156">
        <f t="shared" si="2"/>
        <v>140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140</v>
      </c>
      <c r="E14">
        <f>PPCL!P14</f>
        <v>0</v>
      </c>
      <c r="F14">
        <f t="shared" si="4"/>
        <v>185</v>
      </c>
      <c r="G14">
        <f t="shared" si="5"/>
        <v>140</v>
      </c>
      <c r="H14" s="154"/>
      <c r="I14">
        <f>BRPL_EOD!AI14+BRPL_EOD!AJ14</f>
        <v>40</v>
      </c>
      <c r="J14">
        <f>BYPL_EOD!AI14+BYPL_EOD!AJ14</f>
        <v>29.73</v>
      </c>
      <c r="K14">
        <f>MES_EOD!AI14+MES_EOD!AJ14</f>
        <v>6.27</v>
      </c>
      <c r="L14">
        <f>NDMC_EOD!AI14+NDMC_EOD!AJ14</f>
        <v>35</v>
      </c>
      <c r="M14">
        <f>TPDDL_EOD!AI14+TPDDL_EOD!AJ14</f>
        <v>29</v>
      </c>
      <c r="N14">
        <f t="shared" si="0"/>
        <v>140</v>
      </c>
      <c r="O14" s="154">
        <f t="shared" si="1"/>
        <v>0</v>
      </c>
      <c r="P14">
        <v>40</v>
      </c>
      <c r="Q14">
        <v>29.73</v>
      </c>
      <c r="R14">
        <v>6.27</v>
      </c>
      <c r="S14">
        <v>35</v>
      </c>
      <c r="T14">
        <v>29</v>
      </c>
      <c r="U14" s="156">
        <f t="shared" si="2"/>
        <v>140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140</v>
      </c>
      <c r="E15">
        <f>PPCL!P15</f>
        <v>0</v>
      </c>
      <c r="F15">
        <f t="shared" si="4"/>
        <v>185</v>
      </c>
      <c r="G15">
        <f t="shared" si="5"/>
        <v>140</v>
      </c>
      <c r="H15" s="154"/>
      <c r="I15">
        <f>BRPL_EOD!AI15+BRPL_EOD!AJ15</f>
        <v>40</v>
      </c>
      <c r="J15">
        <f>BYPL_EOD!AI15+BYPL_EOD!AJ15</f>
        <v>29.73</v>
      </c>
      <c r="K15">
        <f>MES_EOD!AI15+MES_EOD!AJ15</f>
        <v>6.27</v>
      </c>
      <c r="L15">
        <f>NDMC_EOD!AI15+NDMC_EOD!AJ15</f>
        <v>35</v>
      </c>
      <c r="M15">
        <f>TPDDL_EOD!AI15+TPDDL_EOD!AJ15</f>
        <v>29</v>
      </c>
      <c r="N15">
        <f t="shared" si="0"/>
        <v>140</v>
      </c>
      <c r="O15" s="154">
        <f t="shared" si="1"/>
        <v>0</v>
      </c>
      <c r="P15">
        <v>40</v>
      </c>
      <c r="Q15">
        <v>29.73</v>
      </c>
      <c r="R15">
        <v>6.27</v>
      </c>
      <c r="S15">
        <v>35</v>
      </c>
      <c r="T15">
        <v>29</v>
      </c>
      <c r="U15" s="156">
        <f t="shared" si="2"/>
        <v>140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140</v>
      </c>
      <c r="E16">
        <f>PPCL!P16</f>
        <v>0</v>
      </c>
      <c r="F16">
        <f t="shared" si="4"/>
        <v>185</v>
      </c>
      <c r="G16">
        <f t="shared" si="5"/>
        <v>140</v>
      </c>
      <c r="H16" s="154"/>
      <c r="I16">
        <f>BRPL_EOD!AI16+BRPL_EOD!AJ16</f>
        <v>40</v>
      </c>
      <c r="J16">
        <f>BYPL_EOD!AI16+BYPL_EOD!AJ16</f>
        <v>29.73</v>
      </c>
      <c r="K16">
        <f>MES_EOD!AI16+MES_EOD!AJ16</f>
        <v>6.27</v>
      </c>
      <c r="L16">
        <f>NDMC_EOD!AI16+NDMC_EOD!AJ16</f>
        <v>35</v>
      </c>
      <c r="M16">
        <f>TPDDL_EOD!AI16+TPDDL_EOD!AJ16</f>
        <v>29</v>
      </c>
      <c r="N16">
        <f t="shared" si="0"/>
        <v>140</v>
      </c>
      <c r="O16" s="154">
        <f t="shared" si="1"/>
        <v>0</v>
      </c>
      <c r="P16">
        <v>40</v>
      </c>
      <c r="Q16">
        <v>29.73</v>
      </c>
      <c r="R16">
        <v>6.27</v>
      </c>
      <c r="S16">
        <v>35</v>
      </c>
      <c r="T16">
        <v>29</v>
      </c>
      <c r="U16" s="156">
        <f t="shared" si="2"/>
        <v>140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140</v>
      </c>
      <c r="E17">
        <f>PPCL!P17</f>
        <v>0</v>
      </c>
      <c r="F17">
        <f t="shared" si="4"/>
        <v>185</v>
      </c>
      <c r="G17">
        <f t="shared" si="5"/>
        <v>140</v>
      </c>
      <c r="H17" s="154"/>
      <c r="I17">
        <f>BRPL_EOD!AI17+BRPL_EOD!AJ17</f>
        <v>40</v>
      </c>
      <c r="J17">
        <f>BYPL_EOD!AI17+BYPL_EOD!AJ17</f>
        <v>29.73</v>
      </c>
      <c r="K17">
        <f>MES_EOD!AI17+MES_EOD!AJ17</f>
        <v>6.27</v>
      </c>
      <c r="L17">
        <f>NDMC_EOD!AI17+NDMC_EOD!AJ17</f>
        <v>35</v>
      </c>
      <c r="M17">
        <f>TPDDL_EOD!AI17+TPDDL_EOD!AJ17</f>
        <v>29</v>
      </c>
      <c r="N17">
        <f t="shared" si="0"/>
        <v>140</v>
      </c>
      <c r="O17" s="154">
        <f t="shared" si="1"/>
        <v>0</v>
      </c>
      <c r="P17">
        <v>40</v>
      </c>
      <c r="Q17">
        <v>29.73</v>
      </c>
      <c r="R17">
        <v>6.27</v>
      </c>
      <c r="S17">
        <v>35</v>
      </c>
      <c r="T17">
        <v>29</v>
      </c>
      <c r="U17" s="156">
        <f t="shared" si="2"/>
        <v>140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140</v>
      </c>
      <c r="E18">
        <f>PPCL!P18</f>
        <v>0</v>
      </c>
      <c r="F18">
        <f t="shared" si="4"/>
        <v>185</v>
      </c>
      <c r="G18">
        <f t="shared" si="5"/>
        <v>140</v>
      </c>
      <c r="H18" s="154"/>
      <c r="I18">
        <f>BRPL_EOD!AI18+BRPL_EOD!AJ18</f>
        <v>40</v>
      </c>
      <c r="J18">
        <f>BYPL_EOD!AI18+BYPL_EOD!AJ18</f>
        <v>29.73</v>
      </c>
      <c r="K18">
        <f>MES_EOD!AI18+MES_EOD!AJ18</f>
        <v>6.27</v>
      </c>
      <c r="L18">
        <f>NDMC_EOD!AI18+NDMC_EOD!AJ18</f>
        <v>35</v>
      </c>
      <c r="M18">
        <f>TPDDL_EOD!AI18+TPDDL_EOD!AJ18</f>
        <v>29</v>
      </c>
      <c r="N18">
        <f t="shared" si="0"/>
        <v>140</v>
      </c>
      <c r="O18" s="154">
        <f t="shared" si="1"/>
        <v>0</v>
      </c>
      <c r="P18">
        <v>40</v>
      </c>
      <c r="Q18">
        <v>29.73</v>
      </c>
      <c r="R18">
        <v>6.27</v>
      </c>
      <c r="S18">
        <v>35</v>
      </c>
      <c r="T18">
        <v>29</v>
      </c>
      <c r="U18" s="156">
        <f t="shared" si="2"/>
        <v>140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140</v>
      </c>
      <c r="E19">
        <f>PPCL!P19</f>
        <v>0</v>
      </c>
      <c r="F19">
        <f t="shared" si="4"/>
        <v>185</v>
      </c>
      <c r="G19">
        <f t="shared" si="5"/>
        <v>140</v>
      </c>
      <c r="H19" s="154"/>
      <c r="I19">
        <f>BRPL_EOD!AI19+BRPL_EOD!AJ19</f>
        <v>40</v>
      </c>
      <c r="J19">
        <f>BYPL_EOD!AI19+BYPL_EOD!AJ19</f>
        <v>29.73</v>
      </c>
      <c r="K19">
        <f>MES_EOD!AI19+MES_EOD!AJ19</f>
        <v>6.27</v>
      </c>
      <c r="L19">
        <f>NDMC_EOD!AI19+NDMC_EOD!AJ19</f>
        <v>35</v>
      </c>
      <c r="M19">
        <f>TPDDL_EOD!AI19+TPDDL_EOD!AJ19</f>
        <v>29</v>
      </c>
      <c r="N19">
        <f t="shared" si="0"/>
        <v>140</v>
      </c>
      <c r="O19" s="154">
        <f t="shared" si="1"/>
        <v>0</v>
      </c>
      <c r="P19">
        <v>40</v>
      </c>
      <c r="Q19">
        <v>29.73</v>
      </c>
      <c r="R19">
        <v>6.27</v>
      </c>
      <c r="S19">
        <v>35</v>
      </c>
      <c r="T19">
        <v>29</v>
      </c>
      <c r="U19" s="156">
        <f t="shared" si="2"/>
        <v>140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140</v>
      </c>
      <c r="E20">
        <f>PPCL!P20</f>
        <v>0</v>
      </c>
      <c r="F20">
        <f t="shared" si="4"/>
        <v>185</v>
      </c>
      <c r="G20">
        <f t="shared" si="5"/>
        <v>140</v>
      </c>
      <c r="H20" s="154"/>
      <c r="I20">
        <f>BRPL_EOD!AI20+BRPL_EOD!AJ20</f>
        <v>40</v>
      </c>
      <c r="J20">
        <f>BYPL_EOD!AI20+BYPL_EOD!AJ20</f>
        <v>29.73</v>
      </c>
      <c r="K20">
        <f>MES_EOD!AI20+MES_EOD!AJ20</f>
        <v>6.27</v>
      </c>
      <c r="L20">
        <f>NDMC_EOD!AI20+NDMC_EOD!AJ20</f>
        <v>35</v>
      </c>
      <c r="M20">
        <f>TPDDL_EOD!AI20+TPDDL_EOD!AJ20</f>
        <v>29</v>
      </c>
      <c r="N20">
        <f t="shared" si="0"/>
        <v>140</v>
      </c>
      <c r="O20" s="154">
        <f t="shared" si="1"/>
        <v>0</v>
      </c>
      <c r="P20">
        <v>40</v>
      </c>
      <c r="Q20">
        <v>29.73</v>
      </c>
      <c r="R20">
        <v>6.27</v>
      </c>
      <c r="S20">
        <v>35</v>
      </c>
      <c r="T20">
        <v>29</v>
      </c>
      <c r="U20" s="156">
        <f t="shared" si="2"/>
        <v>140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140</v>
      </c>
      <c r="E21">
        <f>PPCL!P21</f>
        <v>0</v>
      </c>
      <c r="F21">
        <f t="shared" si="4"/>
        <v>185</v>
      </c>
      <c r="G21">
        <f t="shared" si="5"/>
        <v>140</v>
      </c>
      <c r="H21" s="154"/>
      <c r="I21">
        <f>BRPL_EOD!AI21+BRPL_EOD!AJ21</f>
        <v>40</v>
      </c>
      <c r="J21">
        <f>BYPL_EOD!AI21+BYPL_EOD!AJ21</f>
        <v>29.73</v>
      </c>
      <c r="K21">
        <f>MES_EOD!AI21+MES_EOD!AJ21</f>
        <v>6.27</v>
      </c>
      <c r="L21">
        <f>NDMC_EOD!AI21+NDMC_EOD!AJ21</f>
        <v>35</v>
      </c>
      <c r="M21">
        <f>TPDDL_EOD!AI21+TPDDL_EOD!AJ21</f>
        <v>29</v>
      </c>
      <c r="N21">
        <f t="shared" si="0"/>
        <v>140</v>
      </c>
      <c r="O21" s="154">
        <f t="shared" si="1"/>
        <v>0</v>
      </c>
      <c r="P21">
        <v>40</v>
      </c>
      <c r="Q21">
        <v>29.73</v>
      </c>
      <c r="R21">
        <v>6.27</v>
      </c>
      <c r="S21">
        <v>35</v>
      </c>
      <c r="T21">
        <v>29</v>
      </c>
      <c r="U21" s="156">
        <f t="shared" si="2"/>
        <v>140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140</v>
      </c>
      <c r="E22">
        <f>PPCL!P22</f>
        <v>0</v>
      </c>
      <c r="F22">
        <f t="shared" si="4"/>
        <v>185</v>
      </c>
      <c r="G22">
        <f t="shared" si="5"/>
        <v>140</v>
      </c>
      <c r="H22" s="154"/>
      <c r="I22">
        <f>BRPL_EOD!AI22+BRPL_EOD!AJ22</f>
        <v>40</v>
      </c>
      <c r="J22">
        <f>BYPL_EOD!AI22+BYPL_EOD!AJ22</f>
        <v>29.73</v>
      </c>
      <c r="K22">
        <f>MES_EOD!AI22+MES_EOD!AJ22</f>
        <v>6.27</v>
      </c>
      <c r="L22">
        <f>NDMC_EOD!AI22+NDMC_EOD!AJ22</f>
        <v>35</v>
      </c>
      <c r="M22">
        <f>TPDDL_EOD!AI22+TPDDL_EOD!AJ22</f>
        <v>29</v>
      </c>
      <c r="N22">
        <f t="shared" si="0"/>
        <v>140</v>
      </c>
      <c r="O22" s="154">
        <f t="shared" si="1"/>
        <v>0</v>
      </c>
      <c r="P22">
        <v>40</v>
      </c>
      <c r="Q22">
        <v>29.73</v>
      </c>
      <c r="R22">
        <v>6.27</v>
      </c>
      <c r="S22">
        <v>35</v>
      </c>
      <c r="T22">
        <v>29</v>
      </c>
      <c r="U22" s="156">
        <f t="shared" si="2"/>
        <v>140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140</v>
      </c>
      <c r="E23">
        <f>PPCL!P23</f>
        <v>0</v>
      </c>
      <c r="F23">
        <f t="shared" si="4"/>
        <v>185</v>
      </c>
      <c r="G23">
        <f t="shared" si="5"/>
        <v>140</v>
      </c>
      <c r="H23" s="154"/>
      <c r="I23">
        <f>BRPL_EOD!AI23+BRPL_EOD!AJ23</f>
        <v>40</v>
      </c>
      <c r="J23">
        <f>BYPL_EOD!AI23+BYPL_EOD!AJ23</f>
        <v>29.73</v>
      </c>
      <c r="K23">
        <f>MES_EOD!AI23+MES_EOD!AJ23</f>
        <v>6.27</v>
      </c>
      <c r="L23">
        <f>NDMC_EOD!AI23+NDMC_EOD!AJ23</f>
        <v>35</v>
      </c>
      <c r="M23">
        <f>TPDDL_EOD!AI23+TPDDL_EOD!AJ23</f>
        <v>29</v>
      </c>
      <c r="N23">
        <f t="shared" si="0"/>
        <v>140</v>
      </c>
      <c r="O23" s="154">
        <f t="shared" si="1"/>
        <v>0</v>
      </c>
      <c r="P23">
        <v>40</v>
      </c>
      <c r="Q23">
        <v>29.73</v>
      </c>
      <c r="R23">
        <v>6.27</v>
      </c>
      <c r="S23">
        <v>35</v>
      </c>
      <c r="T23">
        <v>29</v>
      </c>
      <c r="U23" s="156">
        <f t="shared" si="2"/>
        <v>140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140</v>
      </c>
      <c r="E24">
        <f>PPCL!P24</f>
        <v>0</v>
      </c>
      <c r="F24">
        <f t="shared" si="4"/>
        <v>185</v>
      </c>
      <c r="G24">
        <f t="shared" si="5"/>
        <v>140</v>
      </c>
      <c r="H24" s="154"/>
      <c r="I24">
        <f>BRPL_EOD!AI24+BRPL_EOD!AJ24</f>
        <v>40</v>
      </c>
      <c r="J24">
        <f>BYPL_EOD!AI24+BYPL_EOD!AJ24</f>
        <v>29.73</v>
      </c>
      <c r="K24">
        <f>MES_EOD!AI24+MES_EOD!AJ24</f>
        <v>6.27</v>
      </c>
      <c r="L24">
        <f>NDMC_EOD!AI24+NDMC_EOD!AJ24</f>
        <v>35</v>
      </c>
      <c r="M24">
        <f>TPDDL_EOD!AI24+TPDDL_EOD!AJ24</f>
        <v>29</v>
      </c>
      <c r="N24">
        <f t="shared" si="0"/>
        <v>140</v>
      </c>
      <c r="O24" s="154">
        <f t="shared" si="1"/>
        <v>0</v>
      </c>
      <c r="P24">
        <v>40</v>
      </c>
      <c r="Q24">
        <v>29.73</v>
      </c>
      <c r="R24">
        <v>6.27</v>
      </c>
      <c r="S24">
        <v>35</v>
      </c>
      <c r="T24">
        <v>29</v>
      </c>
      <c r="U24" s="156">
        <f t="shared" si="2"/>
        <v>140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140</v>
      </c>
      <c r="E25">
        <f>PPCL!P25</f>
        <v>0</v>
      </c>
      <c r="F25">
        <f t="shared" si="4"/>
        <v>185</v>
      </c>
      <c r="G25">
        <f t="shared" si="5"/>
        <v>140</v>
      </c>
      <c r="H25" s="154"/>
      <c r="I25">
        <f>BRPL_EOD!AI25+BRPL_EOD!AJ25</f>
        <v>40</v>
      </c>
      <c r="J25">
        <f>BYPL_EOD!AI25+BYPL_EOD!AJ25</f>
        <v>29.73</v>
      </c>
      <c r="K25">
        <f>MES_EOD!AI25+MES_EOD!AJ25</f>
        <v>6.27</v>
      </c>
      <c r="L25">
        <f>NDMC_EOD!AI25+NDMC_EOD!AJ25</f>
        <v>35</v>
      </c>
      <c r="M25">
        <f>TPDDL_EOD!AI25+TPDDL_EOD!AJ25</f>
        <v>29</v>
      </c>
      <c r="N25">
        <f t="shared" si="0"/>
        <v>140</v>
      </c>
      <c r="O25" s="154">
        <f t="shared" si="1"/>
        <v>0</v>
      </c>
      <c r="P25">
        <v>40</v>
      </c>
      <c r="Q25">
        <v>29.73</v>
      </c>
      <c r="R25">
        <v>6.27</v>
      </c>
      <c r="S25">
        <v>35</v>
      </c>
      <c r="T25">
        <v>29</v>
      </c>
      <c r="U25" s="156">
        <f t="shared" si="2"/>
        <v>140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140</v>
      </c>
      <c r="E26">
        <f>PPCL!P26</f>
        <v>0</v>
      </c>
      <c r="F26">
        <f t="shared" si="4"/>
        <v>185</v>
      </c>
      <c r="G26">
        <f t="shared" si="5"/>
        <v>140</v>
      </c>
      <c r="H26" s="154"/>
      <c r="I26">
        <f>BRPL_EOD!AI26+BRPL_EOD!AJ26</f>
        <v>40</v>
      </c>
      <c r="J26">
        <f>BYPL_EOD!AI26+BYPL_EOD!AJ26</f>
        <v>29.73</v>
      </c>
      <c r="K26">
        <f>MES_EOD!AI26+MES_EOD!AJ26</f>
        <v>6.27</v>
      </c>
      <c r="L26">
        <f>NDMC_EOD!AI26+NDMC_EOD!AJ26</f>
        <v>35</v>
      </c>
      <c r="M26">
        <f>TPDDL_EOD!AI26+TPDDL_EOD!AJ26</f>
        <v>29</v>
      </c>
      <c r="N26">
        <f t="shared" si="0"/>
        <v>140</v>
      </c>
      <c r="O26" s="154">
        <f t="shared" si="1"/>
        <v>0</v>
      </c>
      <c r="P26">
        <v>40</v>
      </c>
      <c r="Q26">
        <v>29.73</v>
      </c>
      <c r="R26">
        <v>6.27</v>
      </c>
      <c r="S26">
        <v>35</v>
      </c>
      <c r="T26">
        <v>29</v>
      </c>
      <c r="U26" s="156">
        <f t="shared" si="2"/>
        <v>140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140</v>
      </c>
      <c r="E27">
        <f>PPCL!P27</f>
        <v>0</v>
      </c>
      <c r="F27">
        <f t="shared" si="4"/>
        <v>185</v>
      </c>
      <c r="G27">
        <f t="shared" si="5"/>
        <v>140</v>
      </c>
      <c r="H27" s="154"/>
      <c r="I27">
        <f>BRPL_EOD!AI27+BRPL_EOD!AJ27</f>
        <v>40</v>
      </c>
      <c r="J27">
        <f>BYPL_EOD!AI27+BYPL_EOD!AJ27</f>
        <v>29.73</v>
      </c>
      <c r="K27">
        <f>MES_EOD!AI27+MES_EOD!AJ27</f>
        <v>6.27</v>
      </c>
      <c r="L27">
        <f>NDMC_EOD!AI27+NDMC_EOD!AJ27</f>
        <v>35</v>
      </c>
      <c r="M27">
        <f>TPDDL_EOD!AI27+TPDDL_EOD!AJ27</f>
        <v>29</v>
      </c>
      <c r="N27">
        <f t="shared" si="0"/>
        <v>140</v>
      </c>
      <c r="O27" s="154">
        <f t="shared" si="1"/>
        <v>0</v>
      </c>
      <c r="P27">
        <v>40</v>
      </c>
      <c r="Q27">
        <v>29.73</v>
      </c>
      <c r="R27">
        <v>6.27</v>
      </c>
      <c r="S27">
        <v>35</v>
      </c>
      <c r="T27">
        <v>29</v>
      </c>
      <c r="U27" s="156">
        <f t="shared" si="2"/>
        <v>140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140</v>
      </c>
      <c r="E28">
        <f>PPCL!P28</f>
        <v>0</v>
      </c>
      <c r="F28">
        <f t="shared" si="4"/>
        <v>185</v>
      </c>
      <c r="G28">
        <f t="shared" si="5"/>
        <v>140</v>
      </c>
      <c r="H28" s="154"/>
      <c r="I28">
        <f>BRPL_EOD!AI28+BRPL_EOD!AJ28</f>
        <v>40</v>
      </c>
      <c r="J28">
        <f>BYPL_EOD!AI28+BYPL_EOD!AJ28</f>
        <v>29.73</v>
      </c>
      <c r="K28">
        <f>MES_EOD!AI28+MES_EOD!AJ28</f>
        <v>6.27</v>
      </c>
      <c r="L28">
        <f>NDMC_EOD!AI28+NDMC_EOD!AJ28</f>
        <v>35</v>
      </c>
      <c r="M28">
        <f>TPDDL_EOD!AI28+TPDDL_EOD!AJ28</f>
        <v>29</v>
      </c>
      <c r="N28">
        <f t="shared" si="0"/>
        <v>140</v>
      </c>
      <c r="O28" s="154">
        <f t="shared" si="1"/>
        <v>0</v>
      </c>
      <c r="P28">
        <v>40</v>
      </c>
      <c r="Q28">
        <v>29.73</v>
      </c>
      <c r="R28">
        <v>6.27</v>
      </c>
      <c r="S28">
        <v>35</v>
      </c>
      <c r="T28">
        <v>29</v>
      </c>
      <c r="U28" s="156">
        <f t="shared" si="2"/>
        <v>140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140</v>
      </c>
      <c r="E29">
        <f>PPCL!P29</f>
        <v>0</v>
      </c>
      <c r="F29">
        <f t="shared" si="4"/>
        <v>185</v>
      </c>
      <c r="G29">
        <f t="shared" si="5"/>
        <v>140</v>
      </c>
      <c r="H29" s="154"/>
      <c r="I29">
        <f>BRPL_EOD!AI29+BRPL_EOD!AJ29</f>
        <v>40</v>
      </c>
      <c r="J29">
        <f>BYPL_EOD!AI29+BYPL_EOD!AJ29</f>
        <v>29.73</v>
      </c>
      <c r="K29">
        <f>MES_EOD!AI29+MES_EOD!AJ29</f>
        <v>6.27</v>
      </c>
      <c r="L29">
        <f>NDMC_EOD!AI29+NDMC_EOD!AJ29</f>
        <v>35</v>
      </c>
      <c r="M29">
        <f>TPDDL_EOD!AI29+TPDDL_EOD!AJ29</f>
        <v>29</v>
      </c>
      <c r="N29">
        <f t="shared" si="0"/>
        <v>140</v>
      </c>
      <c r="O29" s="154">
        <f t="shared" si="1"/>
        <v>0</v>
      </c>
      <c r="P29">
        <v>40</v>
      </c>
      <c r="Q29">
        <v>29.73</v>
      </c>
      <c r="R29">
        <v>6.27</v>
      </c>
      <c r="S29">
        <v>35</v>
      </c>
      <c r="T29">
        <v>29</v>
      </c>
      <c r="U29" s="156">
        <f t="shared" si="2"/>
        <v>140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140</v>
      </c>
      <c r="E30">
        <f>PPCL!P30</f>
        <v>0</v>
      </c>
      <c r="F30">
        <f t="shared" si="4"/>
        <v>185</v>
      </c>
      <c r="G30">
        <f t="shared" si="5"/>
        <v>140</v>
      </c>
      <c r="H30" s="154"/>
      <c r="I30">
        <f>BRPL_EOD!AI30+BRPL_EOD!AJ30</f>
        <v>40</v>
      </c>
      <c r="J30">
        <f>BYPL_EOD!AI30+BYPL_EOD!AJ30</f>
        <v>29.73</v>
      </c>
      <c r="K30">
        <f>MES_EOD!AI30+MES_EOD!AJ30</f>
        <v>6.27</v>
      </c>
      <c r="L30">
        <f>NDMC_EOD!AI30+NDMC_EOD!AJ30</f>
        <v>35</v>
      </c>
      <c r="M30">
        <f>TPDDL_EOD!AI30+TPDDL_EOD!AJ30</f>
        <v>29</v>
      </c>
      <c r="N30">
        <f t="shared" si="0"/>
        <v>140</v>
      </c>
      <c r="O30" s="154">
        <f t="shared" si="1"/>
        <v>0</v>
      </c>
      <c r="P30">
        <v>40</v>
      </c>
      <c r="Q30">
        <v>29.73</v>
      </c>
      <c r="R30">
        <v>6.27</v>
      </c>
      <c r="S30">
        <v>35</v>
      </c>
      <c r="T30">
        <v>29</v>
      </c>
      <c r="U30" s="156">
        <f t="shared" si="2"/>
        <v>140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140</v>
      </c>
      <c r="E31">
        <f>PPCL!P31</f>
        <v>0</v>
      </c>
      <c r="F31">
        <f t="shared" si="4"/>
        <v>185</v>
      </c>
      <c r="G31">
        <f t="shared" si="5"/>
        <v>140</v>
      </c>
      <c r="H31" s="154"/>
      <c r="I31">
        <f>BRPL_EOD!AI31+BRPL_EOD!AJ31</f>
        <v>40</v>
      </c>
      <c r="J31">
        <f>BYPL_EOD!AI31+BYPL_EOD!AJ31</f>
        <v>29.73</v>
      </c>
      <c r="K31">
        <f>MES_EOD!AI31+MES_EOD!AJ31</f>
        <v>6.27</v>
      </c>
      <c r="L31">
        <f>NDMC_EOD!AI31+NDMC_EOD!AJ31</f>
        <v>35</v>
      </c>
      <c r="M31">
        <f>TPDDL_EOD!AI31+TPDDL_EOD!AJ31</f>
        <v>29</v>
      </c>
      <c r="N31">
        <f t="shared" si="0"/>
        <v>140</v>
      </c>
      <c r="O31" s="154">
        <f t="shared" si="1"/>
        <v>0</v>
      </c>
      <c r="P31">
        <v>40</v>
      </c>
      <c r="Q31">
        <v>29.73</v>
      </c>
      <c r="R31">
        <v>6.27</v>
      </c>
      <c r="S31">
        <v>35</v>
      </c>
      <c r="T31">
        <v>29</v>
      </c>
      <c r="U31" s="156">
        <f t="shared" si="2"/>
        <v>140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140</v>
      </c>
      <c r="E32">
        <f>PPCL!P32</f>
        <v>0</v>
      </c>
      <c r="F32">
        <f t="shared" si="4"/>
        <v>185</v>
      </c>
      <c r="G32">
        <f t="shared" si="5"/>
        <v>140</v>
      </c>
      <c r="H32" s="154"/>
      <c r="I32">
        <f>BRPL_EOD!AI32+BRPL_EOD!AJ32</f>
        <v>40</v>
      </c>
      <c r="J32">
        <f>BYPL_EOD!AI32+BYPL_EOD!AJ32</f>
        <v>29.73</v>
      </c>
      <c r="K32">
        <f>MES_EOD!AI32+MES_EOD!AJ32</f>
        <v>6.27</v>
      </c>
      <c r="L32">
        <f>NDMC_EOD!AI32+NDMC_EOD!AJ32</f>
        <v>35</v>
      </c>
      <c r="M32">
        <f>TPDDL_EOD!AI32+TPDDL_EOD!AJ32</f>
        <v>29</v>
      </c>
      <c r="N32">
        <f t="shared" si="0"/>
        <v>140</v>
      </c>
      <c r="O32" s="154">
        <f t="shared" si="1"/>
        <v>0</v>
      </c>
      <c r="P32">
        <v>40</v>
      </c>
      <c r="Q32">
        <v>29.73</v>
      </c>
      <c r="R32">
        <v>6.27</v>
      </c>
      <c r="S32">
        <v>35</v>
      </c>
      <c r="T32">
        <v>29</v>
      </c>
      <c r="U32" s="156">
        <f t="shared" si="2"/>
        <v>140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140</v>
      </c>
      <c r="E33">
        <f>PPCL!P33</f>
        <v>0</v>
      </c>
      <c r="F33">
        <f t="shared" si="4"/>
        <v>185</v>
      </c>
      <c r="G33">
        <f t="shared" si="5"/>
        <v>140</v>
      </c>
      <c r="H33" s="154"/>
      <c r="I33">
        <f>BRPL_EOD!AI33+BRPL_EOD!AJ33</f>
        <v>40</v>
      </c>
      <c r="J33">
        <f>BYPL_EOD!AI33+BYPL_EOD!AJ33</f>
        <v>29.73</v>
      </c>
      <c r="K33">
        <f>MES_EOD!AI33+MES_EOD!AJ33</f>
        <v>6.27</v>
      </c>
      <c r="L33">
        <f>NDMC_EOD!AI33+NDMC_EOD!AJ33</f>
        <v>35</v>
      </c>
      <c r="M33">
        <f>TPDDL_EOD!AI33+TPDDL_EOD!AJ33</f>
        <v>29</v>
      </c>
      <c r="N33">
        <f t="shared" si="0"/>
        <v>140</v>
      </c>
      <c r="O33" s="154">
        <f t="shared" si="1"/>
        <v>0</v>
      </c>
      <c r="P33">
        <v>40</v>
      </c>
      <c r="Q33">
        <v>29.73</v>
      </c>
      <c r="R33">
        <v>6.27</v>
      </c>
      <c r="S33">
        <v>35</v>
      </c>
      <c r="T33">
        <v>29</v>
      </c>
      <c r="U33" s="156">
        <f t="shared" si="2"/>
        <v>140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140</v>
      </c>
      <c r="E34">
        <f>PPCL!P34</f>
        <v>0</v>
      </c>
      <c r="F34">
        <f t="shared" si="4"/>
        <v>185</v>
      </c>
      <c r="G34">
        <f t="shared" si="5"/>
        <v>140</v>
      </c>
      <c r="H34" s="154"/>
      <c r="I34">
        <f>BRPL_EOD!AI34+BRPL_EOD!AJ34</f>
        <v>40</v>
      </c>
      <c r="J34">
        <f>BYPL_EOD!AI34+BYPL_EOD!AJ34</f>
        <v>29.73</v>
      </c>
      <c r="K34">
        <f>MES_EOD!AI34+MES_EOD!AJ34</f>
        <v>6.27</v>
      </c>
      <c r="L34">
        <f>NDMC_EOD!AI34+NDMC_EOD!AJ34</f>
        <v>35</v>
      </c>
      <c r="M34">
        <f>TPDDL_EOD!AI34+TPDDL_EOD!AJ34</f>
        <v>29</v>
      </c>
      <c r="N34">
        <f t="shared" si="0"/>
        <v>140</v>
      </c>
      <c r="O34" s="154">
        <f t="shared" si="1"/>
        <v>0</v>
      </c>
      <c r="P34">
        <v>40</v>
      </c>
      <c r="Q34">
        <v>29.73</v>
      </c>
      <c r="R34">
        <v>6.27</v>
      </c>
      <c r="S34">
        <v>35</v>
      </c>
      <c r="T34">
        <v>29</v>
      </c>
      <c r="U34" s="156">
        <f t="shared" si="2"/>
        <v>140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140</v>
      </c>
      <c r="E35">
        <f>PPCL!P35</f>
        <v>0</v>
      </c>
      <c r="F35">
        <f t="shared" si="4"/>
        <v>185</v>
      </c>
      <c r="G35">
        <f t="shared" si="5"/>
        <v>140</v>
      </c>
      <c r="H35" s="154"/>
      <c r="I35">
        <f>BRPL_EOD!AI35+BRPL_EOD!AJ35</f>
        <v>40</v>
      </c>
      <c r="J35">
        <f>BYPL_EOD!AI35+BYPL_EOD!AJ35</f>
        <v>29.73</v>
      </c>
      <c r="K35">
        <f>MES_EOD!AI35+MES_EOD!AJ35</f>
        <v>6.27</v>
      </c>
      <c r="L35">
        <f>NDMC_EOD!AI35+NDMC_EOD!AJ35</f>
        <v>35</v>
      </c>
      <c r="M35">
        <f>TPDDL_EOD!AI35+TPDDL_EOD!AJ35</f>
        <v>29</v>
      </c>
      <c r="N35">
        <f t="shared" si="0"/>
        <v>140</v>
      </c>
      <c r="O35" s="154">
        <f t="shared" si="1"/>
        <v>0</v>
      </c>
      <c r="P35">
        <v>40</v>
      </c>
      <c r="Q35">
        <v>29.73</v>
      </c>
      <c r="R35">
        <v>6.27</v>
      </c>
      <c r="S35">
        <v>35</v>
      </c>
      <c r="T35">
        <v>29</v>
      </c>
      <c r="U35" s="156">
        <f t="shared" si="2"/>
        <v>140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140</v>
      </c>
      <c r="E36">
        <f>PPCL!P36</f>
        <v>0</v>
      </c>
      <c r="F36">
        <f t="shared" si="4"/>
        <v>185</v>
      </c>
      <c r="G36">
        <f t="shared" si="5"/>
        <v>140</v>
      </c>
      <c r="H36" s="154"/>
      <c r="I36">
        <f>BRPL_EOD!AI36+BRPL_EOD!AJ36</f>
        <v>40</v>
      </c>
      <c r="J36">
        <f>BYPL_EOD!AI36+BYPL_EOD!AJ36</f>
        <v>29.73</v>
      </c>
      <c r="K36">
        <f>MES_EOD!AI36+MES_EOD!AJ36</f>
        <v>6.27</v>
      </c>
      <c r="L36">
        <f>NDMC_EOD!AI36+NDMC_EOD!AJ36</f>
        <v>35</v>
      </c>
      <c r="M36">
        <f>TPDDL_EOD!AI36+TPDDL_EOD!AJ36</f>
        <v>29</v>
      </c>
      <c r="N36">
        <f t="shared" si="0"/>
        <v>140</v>
      </c>
      <c r="O36" s="154">
        <f t="shared" si="1"/>
        <v>0</v>
      </c>
      <c r="P36">
        <v>40</v>
      </c>
      <c r="Q36">
        <v>29.73</v>
      </c>
      <c r="R36">
        <v>6.27</v>
      </c>
      <c r="S36">
        <v>35</v>
      </c>
      <c r="T36">
        <v>29</v>
      </c>
      <c r="U36" s="156">
        <f t="shared" si="2"/>
        <v>140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140</v>
      </c>
      <c r="E37">
        <f>PPCL!P37</f>
        <v>0</v>
      </c>
      <c r="F37">
        <f t="shared" si="4"/>
        <v>185</v>
      </c>
      <c r="G37">
        <f t="shared" si="5"/>
        <v>140</v>
      </c>
      <c r="H37" s="154"/>
      <c r="I37">
        <f>BRPL_EOD!AI37+BRPL_EOD!AJ37</f>
        <v>40</v>
      </c>
      <c r="J37">
        <f>BYPL_EOD!AI37+BYPL_EOD!AJ37</f>
        <v>29.73</v>
      </c>
      <c r="K37">
        <f>MES_EOD!AI37+MES_EOD!AJ37</f>
        <v>6.27</v>
      </c>
      <c r="L37">
        <f>NDMC_EOD!AI37+NDMC_EOD!AJ37</f>
        <v>35</v>
      </c>
      <c r="M37">
        <f>TPDDL_EOD!AI37+TPDDL_EOD!AJ37</f>
        <v>29</v>
      </c>
      <c r="N37">
        <f t="shared" si="0"/>
        <v>140</v>
      </c>
      <c r="O37" s="154">
        <f t="shared" si="1"/>
        <v>0</v>
      </c>
      <c r="P37">
        <v>40</v>
      </c>
      <c r="Q37">
        <v>29.73</v>
      </c>
      <c r="R37">
        <v>6.27</v>
      </c>
      <c r="S37">
        <v>35</v>
      </c>
      <c r="T37">
        <v>29</v>
      </c>
      <c r="U37" s="156">
        <f t="shared" si="2"/>
        <v>140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140</v>
      </c>
      <c r="E38">
        <f>PPCL!P38</f>
        <v>0</v>
      </c>
      <c r="F38">
        <f t="shared" si="4"/>
        <v>185</v>
      </c>
      <c r="G38">
        <f t="shared" si="5"/>
        <v>140</v>
      </c>
      <c r="H38" s="154"/>
      <c r="I38">
        <f>BRPL_EOD!AI38+BRPL_EOD!AJ38</f>
        <v>40</v>
      </c>
      <c r="J38">
        <f>BYPL_EOD!AI38+BYPL_EOD!AJ38</f>
        <v>29.73</v>
      </c>
      <c r="K38">
        <f>MES_EOD!AI38+MES_EOD!AJ38</f>
        <v>6.27</v>
      </c>
      <c r="L38">
        <f>NDMC_EOD!AI38+NDMC_EOD!AJ38</f>
        <v>35</v>
      </c>
      <c r="M38">
        <f>TPDDL_EOD!AI38+TPDDL_EOD!AJ38</f>
        <v>29</v>
      </c>
      <c r="N38">
        <f t="shared" si="0"/>
        <v>140</v>
      </c>
      <c r="O38" s="154">
        <f t="shared" si="1"/>
        <v>0</v>
      </c>
      <c r="P38">
        <v>40</v>
      </c>
      <c r="Q38">
        <v>29.73</v>
      </c>
      <c r="R38">
        <v>6.27</v>
      </c>
      <c r="S38">
        <v>35</v>
      </c>
      <c r="T38">
        <v>29</v>
      </c>
      <c r="U38" s="156">
        <f t="shared" si="2"/>
        <v>140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140</v>
      </c>
      <c r="E39">
        <f>PPCL!P39</f>
        <v>0</v>
      </c>
      <c r="F39">
        <f t="shared" si="4"/>
        <v>185</v>
      </c>
      <c r="G39">
        <f t="shared" si="5"/>
        <v>140</v>
      </c>
      <c r="H39" s="154"/>
      <c r="I39">
        <f>BRPL_EOD!AI39+BRPL_EOD!AJ39</f>
        <v>40</v>
      </c>
      <c r="J39">
        <f>BYPL_EOD!AI39+BYPL_EOD!AJ39</f>
        <v>29.73</v>
      </c>
      <c r="K39">
        <f>MES_EOD!AI39+MES_EOD!AJ39</f>
        <v>6.27</v>
      </c>
      <c r="L39">
        <f>NDMC_EOD!AI39+NDMC_EOD!AJ39</f>
        <v>35</v>
      </c>
      <c r="M39">
        <f>TPDDL_EOD!AI39+TPDDL_EOD!AJ39</f>
        <v>29</v>
      </c>
      <c r="N39">
        <f t="shared" si="0"/>
        <v>140</v>
      </c>
      <c r="O39" s="154">
        <f t="shared" si="1"/>
        <v>0</v>
      </c>
      <c r="P39">
        <v>40</v>
      </c>
      <c r="Q39">
        <v>29.73</v>
      </c>
      <c r="R39">
        <v>6.27</v>
      </c>
      <c r="S39">
        <v>35</v>
      </c>
      <c r="T39">
        <v>29</v>
      </c>
      <c r="U39" s="156">
        <f t="shared" si="2"/>
        <v>140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140</v>
      </c>
      <c r="E40">
        <f>PPCL!P40</f>
        <v>0</v>
      </c>
      <c r="F40">
        <f t="shared" si="4"/>
        <v>185</v>
      </c>
      <c r="G40">
        <f t="shared" si="5"/>
        <v>140</v>
      </c>
      <c r="H40" s="154"/>
      <c r="I40">
        <f>BRPL_EOD!AI40+BRPL_EOD!AJ40</f>
        <v>40</v>
      </c>
      <c r="J40">
        <f>BYPL_EOD!AI40+BYPL_EOD!AJ40</f>
        <v>21.76</v>
      </c>
      <c r="K40">
        <f>MES_EOD!AI40+MES_EOD!AJ40</f>
        <v>8.2100000000000009</v>
      </c>
      <c r="L40">
        <f>NDMC_EOD!AI40+NDMC_EOD!AJ40</f>
        <v>41.03</v>
      </c>
      <c r="M40">
        <f>TPDDL_EOD!AI40+TPDDL_EOD!AJ40</f>
        <v>29</v>
      </c>
      <c r="N40">
        <f t="shared" si="0"/>
        <v>140</v>
      </c>
      <c r="O40" s="154">
        <f t="shared" si="1"/>
        <v>0</v>
      </c>
      <c r="P40">
        <v>40</v>
      </c>
      <c r="Q40">
        <v>21.76</v>
      </c>
      <c r="R40">
        <v>8.2100000000000009</v>
      </c>
      <c r="S40">
        <v>41.03</v>
      </c>
      <c r="T40">
        <v>29</v>
      </c>
      <c r="U40" s="156">
        <f t="shared" si="2"/>
        <v>140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140</v>
      </c>
      <c r="E41">
        <f>PPCL!P41</f>
        <v>0</v>
      </c>
      <c r="F41">
        <f t="shared" si="4"/>
        <v>185</v>
      </c>
      <c r="G41">
        <f t="shared" si="5"/>
        <v>140</v>
      </c>
      <c r="H41" s="154"/>
      <c r="I41">
        <f>BRPL_EOD!AI41+BRPL_EOD!AJ41</f>
        <v>40</v>
      </c>
      <c r="J41">
        <f>BYPL_EOD!AI41+BYPL_EOD!AJ41</f>
        <v>21.76</v>
      </c>
      <c r="K41">
        <f>MES_EOD!AI41+MES_EOD!AJ41</f>
        <v>8.2100000000000009</v>
      </c>
      <c r="L41">
        <f>NDMC_EOD!AI41+NDMC_EOD!AJ41</f>
        <v>41.03</v>
      </c>
      <c r="M41">
        <f>TPDDL_EOD!AI41+TPDDL_EOD!AJ41</f>
        <v>29</v>
      </c>
      <c r="N41">
        <f t="shared" si="0"/>
        <v>140</v>
      </c>
      <c r="O41" s="154">
        <f t="shared" si="1"/>
        <v>0</v>
      </c>
      <c r="P41">
        <v>40</v>
      </c>
      <c r="Q41">
        <v>21.76</v>
      </c>
      <c r="R41">
        <v>8.2100000000000009</v>
      </c>
      <c r="S41">
        <v>41.03</v>
      </c>
      <c r="T41">
        <v>29</v>
      </c>
      <c r="U41" s="156">
        <f t="shared" si="2"/>
        <v>140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140</v>
      </c>
      <c r="E42">
        <f>PPCL!P42</f>
        <v>0</v>
      </c>
      <c r="F42">
        <f t="shared" si="4"/>
        <v>185</v>
      </c>
      <c r="G42">
        <f t="shared" si="5"/>
        <v>140</v>
      </c>
      <c r="H42" s="154"/>
      <c r="I42">
        <f>BRPL_EOD!AI42+BRPL_EOD!AJ42</f>
        <v>40</v>
      </c>
      <c r="J42">
        <f>BYPL_EOD!AI42+BYPL_EOD!AJ42</f>
        <v>21.76</v>
      </c>
      <c r="K42">
        <f>MES_EOD!AI42+MES_EOD!AJ42</f>
        <v>8.2100000000000009</v>
      </c>
      <c r="L42">
        <f>NDMC_EOD!AI42+NDMC_EOD!AJ42</f>
        <v>41.03</v>
      </c>
      <c r="M42">
        <f>TPDDL_EOD!AI42+TPDDL_EOD!AJ42</f>
        <v>29</v>
      </c>
      <c r="N42">
        <f t="shared" si="0"/>
        <v>140</v>
      </c>
      <c r="O42" s="154">
        <f t="shared" si="1"/>
        <v>0</v>
      </c>
      <c r="P42">
        <v>40</v>
      </c>
      <c r="Q42">
        <v>21.76</v>
      </c>
      <c r="R42">
        <v>8.2100000000000009</v>
      </c>
      <c r="S42">
        <v>41.03</v>
      </c>
      <c r="T42">
        <v>29</v>
      </c>
      <c r="U42" s="156">
        <f t="shared" si="2"/>
        <v>140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140</v>
      </c>
      <c r="E43">
        <f>PPCL!P43</f>
        <v>0</v>
      </c>
      <c r="F43">
        <f t="shared" si="4"/>
        <v>185</v>
      </c>
      <c r="G43">
        <f t="shared" si="5"/>
        <v>140</v>
      </c>
      <c r="H43" s="154"/>
      <c r="I43">
        <f>BRPL_EOD!AI43+BRPL_EOD!AJ43</f>
        <v>40</v>
      </c>
      <c r="J43">
        <f>BYPL_EOD!AI43+BYPL_EOD!AJ43</f>
        <v>21.67</v>
      </c>
      <c r="K43">
        <f>MES_EOD!AI43+MES_EOD!AJ43</f>
        <v>8.48</v>
      </c>
      <c r="L43">
        <f>NDMC_EOD!AI43+NDMC_EOD!AJ43</f>
        <v>40.85</v>
      </c>
      <c r="M43">
        <f>TPDDL_EOD!AI43+TPDDL_EOD!AJ43</f>
        <v>29</v>
      </c>
      <c r="N43">
        <f t="shared" si="0"/>
        <v>140</v>
      </c>
      <c r="O43" s="154">
        <f t="shared" si="1"/>
        <v>0</v>
      </c>
      <c r="P43">
        <v>40</v>
      </c>
      <c r="Q43">
        <v>21.67</v>
      </c>
      <c r="R43">
        <v>8.48</v>
      </c>
      <c r="S43">
        <v>40.85</v>
      </c>
      <c r="T43">
        <v>29</v>
      </c>
      <c r="U43" s="156">
        <f t="shared" si="2"/>
        <v>140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140</v>
      </c>
      <c r="E44">
        <f>PPCL!P44</f>
        <v>0</v>
      </c>
      <c r="F44">
        <f t="shared" si="4"/>
        <v>185</v>
      </c>
      <c r="G44">
        <f t="shared" si="5"/>
        <v>140</v>
      </c>
      <c r="H44" s="154"/>
      <c r="I44">
        <f>BRPL_EOD!AI44+BRPL_EOD!AJ44</f>
        <v>40</v>
      </c>
      <c r="J44">
        <f>BYPL_EOD!AI44+BYPL_EOD!AJ44</f>
        <v>21.76</v>
      </c>
      <c r="K44">
        <f>MES_EOD!AI44+MES_EOD!AJ44</f>
        <v>8.2100000000000009</v>
      </c>
      <c r="L44">
        <f>NDMC_EOD!AI44+NDMC_EOD!AJ44</f>
        <v>41.03</v>
      </c>
      <c r="M44">
        <f>TPDDL_EOD!AI44+TPDDL_EOD!AJ44</f>
        <v>29</v>
      </c>
      <c r="N44">
        <f t="shared" si="0"/>
        <v>140</v>
      </c>
      <c r="O44" s="154">
        <f t="shared" si="1"/>
        <v>0</v>
      </c>
      <c r="P44">
        <v>40</v>
      </c>
      <c r="Q44">
        <v>21.76</v>
      </c>
      <c r="R44">
        <v>8.2100000000000009</v>
      </c>
      <c r="S44">
        <v>41.03</v>
      </c>
      <c r="T44">
        <v>29</v>
      </c>
      <c r="U44" s="156">
        <f t="shared" si="2"/>
        <v>140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140</v>
      </c>
      <c r="E45">
        <f>PPCL!P45</f>
        <v>0</v>
      </c>
      <c r="F45">
        <f t="shared" si="4"/>
        <v>185</v>
      </c>
      <c r="G45">
        <f t="shared" si="5"/>
        <v>140</v>
      </c>
      <c r="H45" s="154"/>
      <c r="I45">
        <f>BRPL_EOD!AI45+BRPL_EOD!AJ45</f>
        <v>40</v>
      </c>
      <c r="J45">
        <f>BYPL_EOD!AI45+BYPL_EOD!AJ45</f>
        <v>21.67</v>
      </c>
      <c r="K45">
        <f>MES_EOD!AI45+MES_EOD!AJ45</f>
        <v>8.48</v>
      </c>
      <c r="L45">
        <f>NDMC_EOD!AI45+NDMC_EOD!AJ45</f>
        <v>40.85</v>
      </c>
      <c r="M45">
        <f>TPDDL_EOD!AI45+TPDDL_EOD!AJ45</f>
        <v>29</v>
      </c>
      <c r="N45">
        <f t="shared" si="0"/>
        <v>140</v>
      </c>
      <c r="O45" s="154">
        <f t="shared" si="1"/>
        <v>0</v>
      </c>
      <c r="P45">
        <v>40</v>
      </c>
      <c r="Q45">
        <v>21.67</v>
      </c>
      <c r="R45">
        <v>8.48</v>
      </c>
      <c r="S45">
        <v>40.85</v>
      </c>
      <c r="T45">
        <v>29</v>
      </c>
      <c r="U45" s="156">
        <f t="shared" si="2"/>
        <v>140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140</v>
      </c>
      <c r="E46">
        <f>PPCL!P46</f>
        <v>0</v>
      </c>
      <c r="F46">
        <f t="shared" si="4"/>
        <v>185</v>
      </c>
      <c r="G46">
        <f t="shared" si="5"/>
        <v>140</v>
      </c>
      <c r="H46" s="154"/>
      <c r="I46">
        <f>BRPL_EOD!AI46+BRPL_EOD!AJ46</f>
        <v>40</v>
      </c>
      <c r="J46">
        <f>BYPL_EOD!AI46+BYPL_EOD!AJ46</f>
        <v>21.67</v>
      </c>
      <c r="K46">
        <f>MES_EOD!AI46+MES_EOD!AJ46</f>
        <v>8.48</v>
      </c>
      <c r="L46">
        <f>NDMC_EOD!AI46+NDMC_EOD!AJ46</f>
        <v>40.85</v>
      </c>
      <c r="M46">
        <f>TPDDL_EOD!AI46+TPDDL_EOD!AJ46</f>
        <v>29</v>
      </c>
      <c r="N46">
        <f t="shared" si="0"/>
        <v>140</v>
      </c>
      <c r="O46" s="154">
        <f t="shared" si="1"/>
        <v>0</v>
      </c>
      <c r="P46">
        <v>40</v>
      </c>
      <c r="Q46">
        <v>21.67</v>
      </c>
      <c r="R46">
        <v>8.48</v>
      </c>
      <c r="S46">
        <v>40.85</v>
      </c>
      <c r="T46">
        <v>29</v>
      </c>
      <c r="U46" s="156">
        <f t="shared" si="2"/>
        <v>140</v>
      </c>
      <c r="V46" s="154">
        <f t="shared" si="3"/>
        <v>0</v>
      </c>
    </row>
    <row r="47" spans="1:22">
      <c r="A47" t="s">
        <v>89</v>
      </c>
      <c r="B47">
        <f>PPCL!D47</f>
        <v>185</v>
      </c>
      <c r="C47">
        <f>PPCL!E47</f>
        <v>0</v>
      </c>
      <c r="D47">
        <f>PPCL!O47</f>
        <v>140</v>
      </c>
      <c r="E47">
        <f>PPCL!P47</f>
        <v>0</v>
      </c>
      <c r="F47">
        <f t="shared" si="4"/>
        <v>185</v>
      </c>
      <c r="G47">
        <f t="shared" si="5"/>
        <v>140</v>
      </c>
      <c r="H47" s="154"/>
      <c r="I47">
        <f>BRPL_EOD!AI47+BRPL_EOD!AJ47</f>
        <v>40</v>
      </c>
      <c r="J47">
        <f>BYPL_EOD!AI47+BYPL_EOD!AJ47</f>
        <v>21.67</v>
      </c>
      <c r="K47">
        <f>MES_EOD!AI47+MES_EOD!AJ47</f>
        <v>8.48</v>
      </c>
      <c r="L47">
        <f>NDMC_EOD!AI47+NDMC_EOD!AJ47</f>
        <v>40.85</v>
      </c>
      <c r="M47">
        <f>TPDDL_EOD!AI47+TPDDL_EOD!AJ47</f>
        <v>29</v>
      </c>
      <c r="N47">
        <f t="shared" si="0"/>
        <v>140</v>
      </c>
      <c r="O47" s="154">
        <f t="shared" si="1"/>
        <v>0</v>
      </c>
      <c r="P47">
        <v>40</v>
      </c>
      <c r="Q47">
        <v>21.67</v>
      </c>
      <c r="R47">
        <v>8.48</v>
      </c>
      <c r="S47">
        <v>40.85</v>
      </c>
      <c r="T47">
        <v>29</v>
      </c>
      <c r="U47" s="156">
        <f t="shared" si="2"/>
        <v>140</v>
      </c>
      <c r="V47" s="154">
        <f t="shared" si="3"/>
        <v>0</v>
      </c>
    </row>
    <row r="48" spans="1:22">
      <c r="A48" t="s">
        <v>90</v>
      </c>
      <c r="B48">
        <f>PPCL!D48</f>
        <v>185</v>
      </c>
      <c r="C48">
        <f>PPCL!E48</f>
        <v>0</v>
      </c>
      <c r="D48">
        <f>PPCL!O48</f>
        <v>140</v>
      </c>
      <c r="E48">
        <f>PPCL!P48</f>
        <v>0</v>
      </c>
      <c r="F48">
        <f t="shared" si="4"/>
        <v>185</v>
      </c>
      <c r="G48">
        <f t="shared" si="5"/>
        <v>140</v>
      </c>
      <c r="H48" s="154"/>
      <c r="I48">
        <f>BRPL_EOD!AI48+BRPL_EOD!AJ48</f>
        <v>40</v>
      </c>
      <c r="J48">
        <f>BYPL_EOD!AI48+BYPL_EOD!AJ48</f>
        <v>21.67</v>
      </c>
      <c r="K48">
        <f>MES_EOD!AI48+MES_EOD!AJ48</f>
        <v>8.48</v>
      </c>
      <c r="L48">
        <f>NDMC_EOD!AI48+NDMC_EOD!AJ48</f>
        <v>40.85</v>
      </c>
      <c r="M48">
        <f>TPDDL_EOD!AI48+TPDDL_EOD!AJ48</f>
        <v>29</v>
      </c>
      <c r="N48">
        <f t="shared" si="0"/>
        <v>140</v>
      </c>
      <c r="O48" s="154">
        <f t="shared" si="1"/>
        <v>0</v>
      </c>
      <c r="P48">
        <v>40</v>
      </c>
      <c r="Q48">
        <v>21.67</v>
      </c>
      <c r="R48">
        <v>8.48</v>
      </c>
      <c r="S48">
        <v>40.85</v>
      </c>
      <c r="T48">
        <v>29</v>
      </c>
      <c r="U48" s="156">
        <f t="shared" si="2"/>
        <v>140</v>
      </c>
      <c r="V48" s="154">
        <f t="shared" si="3"/>
        <v>0</v>
      </c>
    </row>
    <row r="49" spans="1:22">
      <c r="A49" t="s">
        <v>91</v>
      </c>
      <c r="B49">
        <f>PPCL!D49</f>
        <v>185</v>
      </c>
      <c r="C49">
        <f>PPCL!E49</f>
        <v>0</v>
      </c>
      <c r="D49">
        <f>PPCL!O49</f>
        <v>140</v>
      </c>
      <c r="E49">
        <f>PPCL!P49</f>
        <v>0</v>
      </c>
      <c r="F49">
        <f t="shared" si="4"/>
        <v>185</v>
      </c>
      <c r="G49">
        <f t="shared" si="5"/>
        <v>140</v>
      </c>
      <c r="H49" s="154"/>
      <c r="I49">
        <f>BRPL_EOD!AI49+BRPL_EOD!AJ49</f>
        <v>40</v>
      </c>
      <c r="J49">
        <f>BYPL_EOD!AI49+BYPL_EOD!AJ49</f>
        <v>21.67</v>
      </c>
      <c r="K49">
        <f>MES_EOD!AI49+MES_EOD!AJ49</f>
        <v>8.48</v>
      </c>
      <c r="L49">
        <f>NDMC_EOD!AI49+NDMC_EOD!AJ49</f>
        <v>40.85</v>
      </c>
      <c r="M49">
        <f>TPDDL_EOD!AI49+TPDDL_EOD!AJ49</f>
        <v>29</v>
      </c>
      <c r="N49">
        <f t="shared" si="0"/>
        <v>140</v>
      </c>
      <c r="O49" s="154">
        <f t="shared" si="1"/>
        <v>0</v>
      </c>
      <c r="P49">
        <v>40</v>
      </c>
      <c r="Q49">
        <v>21.67</v>
      </c>
      <c r="R49">
        <v>8.48</v>
      </c>
      <c r="S49">
        <v>40.85</v>
      </c>
      <c r="T49">
        <v>29</v>
      </c>
      <c r="U49" s="156">
        <f t="shared" si="2"/>
        <v>140</v>
      </c>
      <c r="V49" s="154">
        <f t="shared" si="3"/>
        <v>0</v>
      </c>
    </row>
    <row r="50" spans="1:22">
      <c r="A50" t="s">
        <v>92</v>
      </c>
      <c r="B50">
        <f>PPCL!D50</f>
        <v>185</v>
      </c>
      <c r="C50">
        <f>PPCL!E50</f>
        <v>0</v>
      </c>
      <c r="D50">
        <f>PPCL!O50</f>
        <v>140</v>
      </c>
      <c r="E50">
        <f>PPCL!P50</f>
        <v>0</v>
      </c>
      <c r="F50">
        <f t="shared" si="4"/>
        <v>185</v>
      </c>
      <c r="G50">
        <f t="shared" si="5"/>
        <v>140</v>
      </c>
      <c r="H50" s="154"/>
      <c r="I50">
        <f>BRPL_EOD!AI50+BRPL_EOD!AJ50</f>
        <v>40</v>
      </c>
      <c r="J50">
        <f>BYPL_EOD!AI50+BYPL_EOD!AJ50</f>
        <v>21.67</v>
      </c>
      <c r="K50">
        <f>MES_EOD!AI50+MES_EOD!AJ50</f>
        <v>8.48</v>
      </c>
      <c r="L50">
        <f>NDMC_EOD!AI50+NDMC_EOD!AJ50</f>
        <v>40.85</v>
      </c>
      <c r="M50">
        <f>TPDDL_EOD!AI50+TPDDL_EOD!AJ50</f>
        <v>29</v>
      </c>
      <c r="N50">
        <f t="shared" si="0"/>
        <v>140</v>
      </c>
      <c r="O50" s="154">
        <f t="shared" si="1"/>
        <v>0</v>
      </c>
      <c r="P50">
        <v>40</v>
      </c>
      <c r="Q50">
        <v>21.67</v>
      </c>
      <c r="R50">
        <v>8.48</v>
      </c>
      <c r="S50">
        <v>40.85</v>
      </c>
      <c r="T50">
        <v>29</v>
      </c>
      <c r="U50" s="156">
        <f t="shared" si="2"/>
        <v>140</v>
      </c>
      <c r="V50" s="154">
        <f t="shared" si="3"/>
        <v>0</v>
      </c>
    </row>
    <row r="51" spans="1:22">
      <c r="A51" t="s">
        <v>93</v>
      </c>
      <c r="B51">
        <f>PPCL!D51</f>
        <v>185</v>
      </c>
      <c r="C51">
        <f>PPCL!E51</f>
        <v>0</v>
      </c>
      <c r="D51">
        <f>PPCL!O51</f>
        <v>140</v>
      </c>
      <c r="E51">
        <f>PPCL!P51</f>
        <v>0</v>
      </c>
      <c r="F51">
        <f t="shared" si="4"/>
        <v>185</v>
      </c>
      <c r="G51">
        <f t="shared" si="5"/>
        <v>140</v>
      </c>
      <c r="H51" s="154"/>
      <c r="I51">
        <f>BRPL_EOD!AI51+BRPL_EOD!AJ51</f>
        <v>40</v>
      </c>
      <c r="J51">
        <f>BYPL_EOD!AI51+BYPL_EOD!AJ51</f>
        <v>21.67</v>
      </c>
      <c r="K51">
        <f>MES_EOD!AI51+MES_EOD!AJ51</f>
        <v>8.48</v>
      </c>
      <c r="L51">
        <f>NDMC_EOD!AI51+NDMC_EOD!AJ51</f>
        <v>40.85</v>
      </c>
      <c r="M51">
        <f>TPDDL_EOD!AI51+TPDDL_EOD!AJ51</f>
        <v>29</v>
      </c>
      <c r="N51">
        <f t="shared" si="0"/>
        <v>140</v>
      </c>
      <c r="O51" s="154">
        <f t="shared" si="1"/>
        <v>0</v>
      </c>
      <c r="P51">
        <v>40</v>
      </c>
      <c r="Q51">
        <v>21.67</v>
      </c>
      <c r="R51">
        <v>8.48</v>
      </c>
      <c r="S51">
        <v>40.85</v>
      </c>
      <c r="T51">
        <v>29</v>
      </c>
      <c r="U51" s="156">
        <f t="shared" si="2"/>
        <v>140</v>
      </c>
      <c r="V51" s="154">
        <f t="shared" si="3"/>
        <v>0</v>
      </c>
    </row>
    <row r="52" spans="1:22">
      <c r="A52" t="s">
        <v>94</v>
      </c>
      <c r="B52">
        <f>PPCL!D52</f>
        <v>185</v>
      </c>
      <c r="C52">
        <f>PPCL!E52</f>
        <v>0</v>
      </c>
      <c r="D52">
        <f>PPCL!O52</f>
        <v>140</v>
      </c>
      <c r="E52">
        <f>PPCL!P52</f>
        <v>0</v>
      </c>
      <c r="F52">
        <f t="shared" si="4"/>
        <v>185</v>
      </c>
      <c r="G52">
        <f t="shared" si="5"/>
        <v>140</v>
      </c>
      <c r="H52" s="154"/>
      <c r="I52">
        <f>BRPL_EOD!AI52+BRPL_EOD!AJ52</f>
        <v>40</v>
      </c>
      <c r="J52">
        <f>BYPL_EOD!AI52+BYPL_EOD!AJ52</f>
        <v>21.67</v>
      </c>
      <c r="K52">
        <f>MES_EOD!AI52+MES_EOD!AJ52</f>
        <v>8.48</v>
      </c>
      <c r="L52">
        <f>NDMC_EOD!AI52+NDMC_EOD!AJ52</f>
        <v>40.85</v>
      </c>
      <c r="M52">
        <f>TPDDL_EOD!AI52+TPDDL_EOD!AJ52</f>
        <v>29</v>
      </c>
      <c r="N52">
        <f t="shared" si="0"/>
        <v>140</v>
      </c>
      <c r="O52" s="154">
        <f t="shared" si="1"/>
        <v>0</v>
      </c>
      <c r="P52">
        <v>40</v>
      </c>
      <c r="Q52">
        <v>21.67</v>
      </c>
      <c r="R52">
        <v>8.48</v>
      </c>
      <c r="S52">
        <v>40.85</v>
      </c>
      <c r="T52">
        <v>29</v>
      </c>
      <c r="U52" s="156">
        <f t="shared" si="2"/>
        <v>140</v>
      </c>
      <c r="V52" s="154">
        <f t="shared" si="3"/>
        <v>0</v>
      </c>
    </row>
    <row r="53" spans="1:22">
      <c r="A53" t="s">
        <v>95</v>
      </c>
      <c r="B53">
        <f>PPCL!D53</f>
        <v>185</v>
      </c>
      <c r="C53">
        <f>PPCL!E53</f>
        <v>0</v>
      </c>
      <c r="D53">
        <f>PPCL!O53</f>
        <v>140</v>
      </c>
      <c r="E53">
        <f>PPCL!P53</f>
        <v>0</v>
      </c>
      <c r="F53">
        <f t="shared" si="4"/>
        <v>185</v>
      </c>
      <c r="G53">
        <f t="shared" si="5"/>
        <v>140</v>
      </c>
      <c r="H53" s="154"/>
      <c r="I53">
        <f>BRPL_EOD!AI53+BRPL_EOD!AJ53</f>
        <v>40</v>
      </c>
      <c r="J53">
        <f>BYPL_EOD!AI53+BYPL_EOD!AJ53</f>
        <v>21.67</v>
      </c>
      <c r="K53">
        <f>MES_EOD!AI53+MES_EOD!AJ53</f>
        <v>8.48</v>
      </c>
      <c r="L53">
        <f>NDMC_EOD!AI53+NDMC_EOD!AJ53</f>
        <v>40.85</v>
      </c>
      <c r="M53">
        <f>TPDDL_EOD!AI53+TPDDL_EOD!AJ53</f>
        <v>29</v>
      </c>
      <c r="N53">
        <f t="shared" si="0"/>
        <v>140</v>
      </c>
      <c r="O53" s="154">
        <f t="shared" si="1"/>
        <v>0</v>
      </c>
      <c r="P53">
        <v>40</v>
      </c>
      <c r="Q53">
        <v>21.67</v>
      </c>
      <c r="R53">
        <v>8.48</v>
      </c>
      <c r="S53">
        <v>40.85</v>
      </c>
      <c r="T53">
        <v>29</v>
      </c>
      <c r="U53" s="156">
        <f t="shared" si="2"/>
        <v>140</v>
      </c>
      <c r="V53" s="154">
        <f t="shared" si="3"/>
        <v>0</v>
      </c>
    </row>
    <row r="54" spans="1:22">
      <c r="A54" t="s">
        <v>96</v>
      </c>
      <c r="B54">
        <f>PPCL!D54</f>
        <v>185</v>
      </c>
      <c r="C54">
        <f>PPCL!E54</f>
        <v>0</v>
      </c>
      <c r="D54">
        <f>PPCL!O54</f>
        <v>140</v>
      </c>
      <c r="E54">
        <f>PPCL!P54</f>
        <v>0</v>
      </c>
      <c r="F54">
        <f t="shared" si="4"/>
        <v>185</v>
      </c>
      <c r="G54">
        <f t="shared" si="5"/>
        <v>140</v>
      </c>
      <c r="H54" s="154"/>
      <c r="I54">
        <f>BRPL_EOD!AI54+BRPL_EOD!AJ54</f>
        <v>40</v>
      </c>
      <c r="J54">
        <f>BYPL_EOD!AI54+BYPL_EOD!AJ54</f>
        <v>21.67</v>
      </c>
      <c r="K54">
        <f>MES_EOD!AI54+MES_EOD!AJ54</f>
        <v>8.48</v>
      </c>
      <c r="L54">
        <f>NDMC_EOD!AI54+NDMC_EOD!AJ54</f>
        <v>40.85</v>
      </c>
      <c r="M54">
        <f>TPDDL_EOD!AI54+TPDDL_EOD!AJ54</f>
        <v>29</v>
      </c>
      <c r="N54">
        <f t="shared" si="0"/>
        <v>140</v>
      </c>
      <c r="O54" s="154">
        <f t="shared" si="1"/>
        <v>0</v>
      </c>
      <c r="P54">
        <v>40</v>
      </c>
      <c r="Q54">
        <v>21.67</v>
      </c>
      <c r="R54">
        <v>8.48</v>
      </c>
      <c r="S54">
        <v>40.85</v>
      </c>
      <c r="T54">
        <v>29</v>
      </c>
      <c r="U54" s="156">
        <f t="shared" si="2"/>
        <v>140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140</v>
      </c>
      <c r="E55">
        <f>PPCL!P55</f>
        <v>0</v>
      </c>
      <c r="F55">
        <f t="shared" si="4"/>
        <v>185</v>
      </c>
      <c r="G55">
        <f t="shared" si="5"/>
        <v>140</v>
      </c>
      <c r="H55" s="154"/>
      <c r="I55">
        <f>BRPL_EOD!AI55+BRPL_EOD!AJ55</f>
        <v>40</v>
      </c>
      <c r="J55">
        <f>BYPL_EOD!AI55+BYPL_EOD!AJ55</f>
        <v>21.67</v>
      </c>
      <c r="K55">
        <f>MES_EOD!AI55+MES_EOD!AJ55</f>
        <v>8.48</v>
      </c>
      <c r="L55">
        <f>NDMC_EOD!AI55+NDMC_EOD!AJ55</f>
        <v>40.85</v>
      </c>
      <c r="M55">
        <f>TPDDL_EOD!AI55+TPDDL_EOD!AJ55</f>
        <v>29</v>
      </c>
      <c r="N55">
        <f t="shared" si="0"/>
        <v>140</v>
      </c>
      <c r="O55" s="154">
        <f t="shared" si="1"/>
        <v>0</v>
      </c>
      <c r="P55">
        <v>40</v>
      </c>
      <c r="Q55">
        <v>21.67</v>
      </c>
      <c r="R55">
        <v>8.48</v>
      </c>
      <c r="S55">
        <v>40.85</v>
      </c>
      <c r="T55">
        <v>29</v>
      </c>
      <c r="U55" s="156">
        <f t="shared" si="2"/>
        <v>140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140</v>
      </c>
      <c r="E56">
        <f>PPCL!P56</f>
        <v>0</v>
      </c>
      <c r="F56">
        <f t="shared" si="4"/>
        <v>185</v>
      </c>
      <c r="G56">
        <f t="shared" si="5"/>
        <v>140</v>
      </c>
      <c r="H56" s="154"/>
      <c r="I56">
        <f>BRPL_EOD!AI56+BRPL_EOD!AJ56</f>
        <v>40</v>
      </c>
      <c r="J56">
        <f>BYPL_EOD!AI56+BYPL_EOD!AJ56</f>
        <v>21.67</v>
      </c>
      <c r="K56">
        <f>MES_EOD!AI56+MES_EOD!AJ56</f>
        <v>8.48</v>
      </c>
      <c r="L56">
        <f>NDMC_EOD!AI56+NDMC_EOD!AJ56</f>
        <v>40.85</v>
      </c>
      <c r="M56">
        <f>TPDDL_EOD!AI56+TPDDL_EOD!AJ56</f>
        <v>29</v>
      </c>
      <c r="N56">
        <f t="shared" si="0"/>
        <v>140</v>
      </c>
      <c r="O56" s="154">
        <f t="shared" si="1"/>
        <v>0</v>
      </c>
      <c r="P56">
        <v>40</v>
      </c>
      <c r="Q56">
        <v>21.67</v>
      </c>
      <c r="R56">
        <v>8.48</v>
      </c>
      <c r="S56">
        <v>40.85</v>
      </c>
      <c r="T56">
        <v>29</v>
      </c>
      <c r="U56" s="156">
        <f t="shared" si="2"/>
        <v>140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140</v>
      </c>
      <c r="E57">
        <f>PPCL!P57</f>
        <v>0</v>
      </c>
      <c r="F57">
        <f t="shared" si="4"/>
        <v>185</v>
      </c>
      <c r="G57">
        <f t="shared" si="5"/>
        <v>140</v>
      </c>
      <c r="H57" s="154"/>
      <c r="I57">
        <f>BRPL_EOD!AI57+BRPL_EOD!AJ57</f>
        <v>40</v>
      </c>
      <c r="J57">
        <f>BYPL_EOD!AI57+BYPL_EOD!AJ57</f>
        <v>21.67</v>
      </c>
      <c r="K57">
        <f>MES_EOD!AI57+MES_EOD!AJ57</f>
        <v>8.48</v>
      </c>
      <c r="L57">
        <f>NDMC_EOD!AI57+NDMC_EOD!AJ57</f>
        <v>40.85</v>
      </c>
      <c r="M57">
        <f>TPDDL_EOD!AI57+TPDDL_EOD!AJ57</f>
        <v>29</v>
      </c>
      <c r="N57">
        <f t="shared" si="0"/>
        <v>140</v>
      </c>
      <c r="O57" s="154">
        <f t="shared" si="1"/>
        <v>0</v>
      </c>
      <c r="P57">
        <v>40</v>
      </c>
      <c r="Q57">
        <v>21.67</v>
      </c>
      <c r="R57">
        <v>8.48</v>
      </c>
      <c r="S57">
        <v>40.85</v>
      </c>
      <c r="T57">
        <v>29</v>
      </c>
      <c r="U57" s="156">
        <f t="shared" si="2"/>
        <v>140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140</v>
      </c>
      <c r="E58">
        <f>PPCL!P58</f>
        <v>0</v>
      </c>
      <c r="F58">
        <f t="shared" si="4"/>
        <v>185</v>
      </c>
      <c r="G58">
        <f t="shared" si="5"/>
        <v>140</v>
      </c>
      <c r="H58" s="154"/>
      <c r="I58">
        <f>BRPL_EOD!AI58+BRPL_EOD!AJ58</f>
        <v>40</v>
      </c>
      <c r="J58">
        <f>BYPL_EOD!AI58+BYPL_EOD!AJ58</f>
        <v>21.67</v>
      </c>
      <c r="K58">
        <f>MES_EOD!AI58+MES_EOD!AJ58</f>
        <v>8.48</v>
      </c>
      <c r="L58">
        <f>NDMC_EOD!AI58+NDMC_EOD!AJ58</f>
        <v>40.85</v>
      </c>
      <c r="M58">
        <f>TPDDL_EOD!AI58+TPDDL_EOD!AJ58</f>
        <v>29</v>
      </c>
      <c r="N58">
        <f t="shared" si="0"/>
        <v>140</v>
      </c>
      <c r="O58" s="154">
        <f t="shared" si="1"/>
        <v>0</v>
      </c>
      <c r="P58">
        <v>40</v>
      </c>
      <c r="Q58">
        <v>21.67</v>
      </c>
      <c r="R58">
        <v>8.48</v>
      </c>
      <c r="S58">
        <v>40.85</v>
      </c>
      <c r="T58">
        <v>29</v>
      </c>
      <c r="U58" s="156">
        <f t="shared" si="2"/>
        <v>140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142.21</v>
      </c>
      <c r="E59">
        <f>PPCL!P59</f>
        <v>0</v>
      </c>
      <c r="F59">
        <f t="shared" si="4"/>
        <v>185</v>
      </c>
      <c r="G59">
        <f t="shared" si="5"/>
        <v>142.21</v>
      </c>
      <c r="H59" s="154"/>
      <c r="I59">
        <f>BRPL_EOD!AI59+BRPL_EOD!AJ59</f>
        <v>40</v>
      </c>
      <c r="J59">
        <f>BYPL_EOD!AI59+BYPL_EOD!AJ59</f>
        <v>29.73</v>
      </c>
      <c r="K59">
        <f>MES_EOD!AI59+MES_EOD!AJ59</f>
        <v>8.48</v>
      </c>
      <c r="L59">
        <f>NDMC_EOD!AI59+NDMC_EOD!AJ59</f>
        <v>35</v>
      </c>
      <c r="M59">
        <f>TPDDL_EOD!AI59+TPDDL_EOD!AJ59</f>
        <v>29</v>
      </c>
      <c r="N59">
        <f t="shared" si="0"/>
        <v>142.21</v>
      </c>
      <c r="O59" s="154">
        <f t="shared" si="1"/>
        <v>0</v>
      </c>
      <c r="P59">
        <v>40</v>
      </c>
      <c r="Q59">
        <v>29.73</v>
      </c>
      <c r="R59">
        <v>8.48</v>
      </c>
      <c r="S59">
        <v>35</v>
      </c>
      <c r="T59">
        <v>29</v>
      </c>
      <c r="U59" s="156">
        <f t="shared" si="2"/>
        <v>142.21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142.21</v>
      </c>
      <c r="E60">
        <f>PPCL!P60</f>
        <v>0</v>
      </c>
      <c r="F60">
        <f t="shared" si="4"/>
        <v>185</v>
      </c>
      <c r="G60">
        <f t="shared" si="5"/>
        <v>142.21</v>
      </c>
      <c r="H60" s="154"/>
      <c r="I60">
        <f>BRPL_EOD!AI60+BRPL_EOD!AJ60</f>
        <v>40</v>
      </c>
      <c r="J60">
        <f>BYPL_EOD!AI60+BYPL_EOD!AJ60</f>
        <v>29.73</v>
      </c>
      <c r="K60">
        <f>MES_EOD!AI60+MES_EOD!AJ60</f>
        <v>8.48</v>
      </c>
      <c r="L60">
        <f>NDMC_EOD!AI60+NDMC_EOD!AJ60</f>
        <v>35</v>
      </c>
      <c r="M60">
        <f>TPDDL_EOD!AI60+TPDDL_EOD!AJ60</f>
        <v>29</v>
      </c>
      <c r="N60">
        <f t="shared" si="0"/>
        <v>142.21</v>
      </c>
      <c r="O60" s="154">
        <f t="shared" si="1"/>
        <v>0</v>
      </c>
      <c r="P60">
        <v>40</v>
      </c>
      <c r="Q60">
        <v>29.73</v>
      </c>
      <c r="R60">
        <v>8.48</v>
      </c>
      <c r="S60">
        <v>35</v>
      </c>
      <c r="T60">
        <v>29</v>
      </c>
      <c r="U60" s="156">
        <f t="shared" si="2"/>
        <v>142.21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142.21</v>
      </c>
      <c r="E61">
        <f>PPCL!P61</f>
        <v>0</v>
      </c>
      <c r="F61">
        <f t="shared" si="4"/>
        <v>185</v>
      </c>
      <c r="G61">
        <f t="shared" si="5"/>
        <v>142.21</v>
      </c>
      <c r="H61" s="154"/>
      <c r="I61">
        <f>BRPL_EOD!AI61+BRPL_EOD!AJ61</f>
        <v>40</v>
      </c>
      <c r="J61">
        <f>BYPL_EOD!AI61+BYPL_EOD!AJ61</f>
        <v>29.73</v>
      </c>
      <c r="K61">
        <f>MES_EOD!AI61+MES_EOD!AJ61</f>
        <v>8.48</v>
      </c>
      <c r="L61">
        <f>NDMC_EOD!AI61+NDMC_EOD!AJ61</f>
        <v>35</v>
      </c>
      <c r="M61">
        <f>TPDDL_EOD!AI61+TPDDL_EOD!AJ61</f>
        <v>29</v>
      </c>
      <c r="N61">
        <f t="shared" si="0"/>
        <v>142.21</v>
      </c>
      <c r="O61" s="154">
        <f t="shared" si="1"/>
        <v>0</v>
      </c>
      <c r="P61">
        <v>40</v>
      </c>
      <c r="Q61">
        <v>29.73</v>
      </c>
      <c r="R61">
        <v>8.48</v>
      </c>
      <c r="S61">
        <v>35</v>
      </c>
      <c r="T61">
        <v>29</v>
      </c>
      <c r="U61" s="156">
        <f t="shared" si="2"/>
        <v>142.21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142.21</v>
      </c>
      <c r="E62">
        <f>PPCL!P62</f>
        <v>0</v>
      </c>
      <c r="F62">
        <f t="shared" si="4"/>
        <v>185</v>
      </c>
      <c r="G62">
        <f t="shared" si="5"/>
        <v>142.21</v>
      </c>
      <c r="H62" s="154"/>
      <c r="I62">
        <f>BRPL_EOD!AI62+BRPL_EOD!AJ62</f>
        <v>40</v>
      </c>
      <c r="J62">
        <f>BYPL_EOD!AI62+BYPL_EOD!AJ62</f>
        <v>29.73</v>
      </c>
      <c r="K62">
        <f>MES_EOD!AI62+MES_EOD!AJ62</f>
        <v>8.48</v>
      </c>
      <c r="L62">
        <f>NDMC_EOD!AI62+NDMC_EOD!AJ62</f>
        <v>35</v>
      </c>
      <c r="M62">
        <f>TPDDL_EOD!AI62+TPDDL_EOD!AJ62</f>
        <v>29</v>
      </c>
      <c r="N62">
        <f t="shared" si="0"/>
        <v>142.21</v>
      </c>
      <c r="O62" s="154">
        <f t="shared" si="1"/>
        <v>0</v>
      </c>
      <c r="P62">
        <v>40</v>
      </c>
      <c r="Q62">
        <v>29.73</v>
      </c>
      <c r="R62">
        <v>8.48</v>
      </c>
      <c r="S62">
        <v>35</v>
      </c>
      <c r="T62">
        <v>29</v>
      </c>
      <c r="U62" s="156">
        <f t="shared" si="2"/>
        <v>142.21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142.21</v>
      </c>
      <c r="E63">
        <f>PPCL!P63</f>
        <v>0</v>
      </c>
      <c r="F63">
        <f t="shared" si="4"/>
        <v>185</v>
      </c>
      <c r="G63">
        <f t="shared" si="5"/>
        <v>142.21</v>
      </c>
      <c r="H63" s="154"/>
      <c r="I63">
        <f>BRPL_EOD!AI63+BRPL_EOD!AJ63</f>
        <v>40</v>
      </c>
      <c r="J63">
        <f>BYPL_EOD!AI63+BYPL_EOD!AJ63</f>
        <v>29.73</v>
      </c>
      <c r="K63">
        <f>MES_EOD!AI63+MES_EOD!AJ63</f>
        <v>8.48</v>
      </c>
      <c r="L63">
        <f>NDMC_EOD!AI63+NDMC_EOD!AJ63</f>
        <v>35</v>
      </c>
      <c r="M63">
        <f>TPDDL_EOD!AI63+TPDDL_EOD!AJ63</f>
        <v>29</v>
      </c>
      <c r="N63">
        <f t="shared" si="0"/>
        <v>142.21</v>
      </c>
      <c r="O63" s="154">
        <f t="shared" si="1"/>
        <v>0</v>
      </c>
      <c r="P63">
        <v>40</v>
      </c>
      <c r="Q63">
        <v>29.73</v>
      </c>
      <c r="R63">
        <v>8.48</v>
      </c>
      <c r="S63">
        <v>35</v>
      </c>
      <c r="T63">
        <v>29</v>
      </c>
      <c r="U63" s="156">
        <f t="shared" si="2"/>
        <v>142.21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142.21</v>
      </c>
      <c r="E64">
        <f>PPCL!P64</f>
        <v>0</v>
      </c>
      <c r="F64">
        <f t="shared" si="4"/>
        <v>185</v>
      </c>
      <c r="G64">
        <f t="shared" si="5"/>
        <v>142.21</v>
      </c>
      <c r="H64" s="154"/>
      <c r="I64">
        <f>BRPL_EOD!AI64+BRPL_EOD!AJ64</f>
        <v>40</v>
      </c>
      <c r="J64">
        <f>BYPL_EOD!AI64+BYPL_EOD!AJ64</f>
        <v>29.73</v>
      </c>
      <c r="K64">
        <f>MES_EOD!AI64+MES_EOD!AJ64</f>
        <v>8.48</v>
      </c>
      <c r="L64">
        <f>NDMC_EOD!AI64+NDMC_EOD!AJ64</f>
        <v>35</v>
      </c>
      <c r="M64">
        <f>TPDDL_EOD!AI64+TPDDL_EOD!AJ64</f>
        <v>29</v>
      </c>
      <c r="N64">
        <f t="shared" si="0"/>
        <v>142.21</v>
      </c>
      <c r="O64" s="154">
        <f t="shared" si="1"/>
        <v>0</v>
      </c>
      <c r="P64">
        <v>40</v>
      </c>
      <c r="Q64">
        <v>29.73</v>
      </c>
      <c r="R64">
        <v>8.48</v>
      </c>
      <c r="S64">
        <v>35</v>
      </c>
      <c r="T64">
        <v>29</v>
      </c>
      <c r="U64" s="156">
        <f t="shared" si="2"/>
        <v>142.21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142.21</v>
      </c>
      <c r="E65">
        <f>PPCL!P65</f>
        <v>0</v>
      </c>
      <c r="F65">
        <f t="shared" si="4"/>
        <v>185</v>
      </c>
      <c r="G65">
        <f t="shared" si="5"/>
        <v>142.21</v>
      </c>
      <c r="H65" s="154"/>
      <c r="I65">
        <f>BRPL_EOD!AI65+BRPL_EOD!AJ65</f>
        <v>40</v>
      </c>
      <c r="J65">
        <f>BYPL_EOD!AI65+BYPL_EOD!AJ65</f>
        <v>29.73</v>
      </c>
      <c r="K65">
        <f>MES_EOD!AI65+MES_EOD!AJ65</f>
        <v>8.48</v>
      </c>
      <c r="L65">
        <f>NDMC_EOD!AI65+NDMC_EOD!AJ65</f>
        <v>35</v>
      </c>
      <c r="M65">
        <f>TPDDL_EOD!AI65+TPDDL_EOD!AJ65</f>
        <v>29</v>
      </c>
      <c r="N65">
        <f t="shared" si="0"/>
        <v>142.21</v>
      </c>
      <c r="O65" s="154">
        <f t="shared" si="1"/>
        <v>0</v>
      </c>
      <c r="P65">
        <v>40</v>
      </c>
      <c r="Q65">
        <v>29.73</v>
      </c>
      <c r="R65">
        <v>8.48</v>
      </c>
      <c r="S65">
        <v>35</v>
      </c>
      <c r="T65">
        <v>29</v>
      </c>
      <c r="U65" s="156">
        <f t="shared" si="2"/>
        <v>142.21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142.21</v>
      </c>
      <c r="E66">
        <f>PPCL!P66</f>
        <v>0</v>
      </c>
      <c r="F66">
        <f t="shared" si="4"/>
        <v>185</v>
      </c>
      <c r="G66">
        <f t="shared" si="5"/>
        <v>142.21</v>
      </c>
      <c r="H66" s="154"/>
      <c r="I66">
        <f>BRPL_EOD!AI66+BRPL_EOD!AJ66</f>
        <v>40</v>
      </c>
      <c r="J66">
        <f>BYPL_EOD!AI66+BYPL_EOD!AJ66</f>
        <v>29.73</v>
      </c>
      <c r="K66">
        <f>MES_EOD!AI66+MES_EOD!AJ66</f>
        <v>8.48</v>
      </c>
      <c r="L66">
        <f>NDMC_EOD!AI66+NDMC_EOD!AJ66</f>
        <v>35</v>
      </c>
      <c r="M66">
        <f>TPDDL_EOD!AI66+TPDDL_EOD!AJ66</f>
        <v>29</v>
      </c>
      <c r="N66">
        <f t="shared" si="0"/>
        <v>142.21</v>
      </c>
      <c r="O66" s="154">
        <f t="shared" si="1"/>
        <v>0</v>
      </c>
      <c r="P66">
        <v>40</v>
      </c>
      <c r="Q66">
        <v>29.73</v>
      </c>
      <c r="R66">
        <v>8.48</v>
      </c>
      <c r="S66">
        <v>35</v>
      </c>
      <c r="T66">
        <v>29</v>
      </c>
      <c r="U66" s="156">
        <f t="shared" si="2"/>
        <v>142.21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142.21</v>
      </c>
      <c r="E67">
        <f>PPCL!P67</f>
        <v>0</v>
      </c>
      <c r="F67">
        <f t="shared" si="4"/>
        <v>185</v>
      </c>
      <c r="G67">
        <f t="shared" si="5"/>
        <v>142.21</v>
      </c>
      <c r="H67" s="154"/>
      <c r="I67">
        <f>BRPL_EOD!AI67+BRPL_EOD!AJ67</f>
        <v>40</v>
      </c>
      <c r="J67">
        <f>BYPL_EOD!AI67+BYPL_EOD!AJ67</f>
        <v>29.73</v>
      </c>
      <c r="K67">
        <f>MES_EOD!AI67+MES_EOD!AJ67</f>
        <v>8.48</v>
      </c>
      <c r="L67">
        <f>NDMC_EOD!AI67+NDMC_EOD!AJ67</f>
        <v>35</v>
      </c>
      <c r="M67">
        <f>TPDDL_EOD!AI67+TPDDL_EOD!AJ67</f>
        <v>29</v>
      </c>
      <c r="N67">
        <f t="shared" ref="N67:N98" si="6">SUM(I67:M67)</f>
        <v>142.21</v>
      </c>
      <c r="O67" s="154">
        <f t="shared" ref="O67:O98" si="7">G67-N67</f>
        <v>0</v>
      </c>
      <c r="P67">
        <v>40</v>
      </c>
      <c r="Q67">
        <v>29.73</v>
      </c>
      <c r="R67">
        <v>8.48</v>
      </c>
      <c r="S67">
        <v>35</v>
      </c>
      <c r="T67">
        <v>29</v>
      </c>
      <c r="U67" s="156">
        <f t="shared" ref="U67:U98" si="8">SUM(P67:T67)</f>
        <v>142.21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142.21</v>
      </c>
      <c r="E68">
        <f>PPCL!P68</f>
        <v>0</v>
      </c>
      <c r="F68">
        <f t="shared" ref="F68:F98" si="10">B68+C68</f>
        <v>185</v>
      </c>
      <c r="G68">
        <f t="shared" ref="G68:G98" si="11">D68+E68</f>
        <v>142.21</v>
      </c>
      <c r="H68" s="154"/>
      <c r="I68">
        <f>BRPL_EOD!AI68+BRPL_EOD!AJ68</f>
        <v>40</v>
      </c>
      <c r="J68">
        <f>BYPL_EOD!AI68+BYPL_EOD!AJ68</f>
        <v>29.73</v>
      </c>
      <c r="K68">
        <f>MES_EOD!AI68+MES_EOD!AJ68</f>
        <v>8.48</v>
      </c>
      <c r="L68">
        <f>NDMC_EOD!AI68+NDMC_EOD!AJ68</f>
        <v>35</v>
      </c>
      <c r="M68">
        <f>TPDDL_EOD!AI68+TPDDL_EOD!AJ68</f>
        <v>29</v>
      </c>
      <c r="N68">
        <f t="shared" si="6"/>
        <v>142.21</v>
      </c>
      <c r="O68" s="154">
        <f t="shared" si="7"/>
        <v>0</v>
      </c>
      <c r="P68">
        <v>40</v>
      </c>
      <c r="Q68">
        <v>29.73</v>
      </c>
      <c r="R68">
        <v>8.48</v>
      </c>
      <c r="S68">
        <v>35</v>
      </c>
      <c r="T68">
        <v>29</v>
      </c>
      <c r="U68" s="156">
        <f t="shared" si="8"/>
        <v>142.21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140.72999999999999</v>
      </c>
      <c r="E69">
        <f>PPCL!P69</f>
        <v>0</v>
      </c>
      <c r="F69">
        <f t="shared" si="10"/>
        <v>185</v>
      </c>
      <c r="G69">
        <f t="shared" si="11"/>
        <v>140.72999999999999</v>
      </c>
      <c r="H69" s="154"/>
      <c r="I69">
        <f>BRPL_EOD!AI69+BRPL_EOD!AJ69</f>
        <v>40</v>
      </c>
      <c r="J69">
        <f>BYPL_EOD!AI69+BYPL_EOD!AJ69</f>
        <v>29.73</v>
      </c>
      <c r="K69">
        <f>MES_EOD!AI69+MES_EOD!AJ69</f>
        <v>7</v>
      </c>
      <c r="L69">
        <f>NDMC_EOD!AI69+NDMC_EOD!AJ69</f>
        <v>35</v>
      </c>
      <c r="M69">
        <f>TPDDL_EOD!AI69+TPDDL_EOD!AJ69</f>
        <v>29</v>
      </c>
      <c r="N69">
        <f t="shared" si="6"/>
        <v>140.73000000000002</v>
      </c>
      <c r="O69" s="154">
        <f t="shared" si="7"/>
        <v>0</v>
      </c>
      <c r="P69">
        <v>39.999999999999993</v>
      </c>
      <c r="Q69">
        <v>29.729999999999993</v>
      </c>
      <c r="R69">
        <v>6.9999999999999982</v>
      </c>
      <c r="S69">
        <v>34.999999999999993</v>
      </c>
      <c r="T69">
        <v>28.999999999999993</v>
      </c>
      <c r="U69" s="156">
        <f t="shared" si="8"/>
        <v>140.72999999999999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140.72999999999999</v>
      </c>
      <c r="E70">
        <f>PPCL!P70</f>
        <v>0</v>
      </c>
      <c r="F70">
        <f t="shared" si="10"/>
        <v>185</v>
      </c>
      <c r="G70">
        <f t="shared" si="11"/>
        <v>140.72999999999999</v>
      </c>
      <c r="H70" s="154"/>
      <c r="I70">
        <f>BRPL_EOD!AI70+BRPL_EOD!AJ70</f>
        <v>40</v>
      </c>
      <c r="J70">
        <f>BYPL_EOD!AI70+BYPL_EOD!AJ70</f>
        <v>29.73</v>
      </c>
      <c r="K70">
        <f>MES_EOD!AI70+MES_EOD!AJ70</f>
        <v>7</v>
      </c>
      <c r="L70">
        <f>NDMC_EOD!AI70+NDMC_EOD!AJ70</f>
        <v>35</v>
      </c>
      <c r="M70">
        <f>TPDDL_EOD!AI70+TPDDL_EOD!AJ70</f>
        <v>29</v>
      </c>
      <c r="N70">
        <f t="shared" si="6"/>
        <v>140.73000000000002</v>
      </c>
      <c r="O70" s="154">
        <f t="shared" si="7"/>
        <v>0</v>
      </c>
      <c r="P70">
        <v>39.999999999999993</v>
      </c>
      <c r="Q70">
        <v>29.729999999999993</v>
      </c>
      <c r="R70">
        <v>6.9999999999999982</v>
      </c>
      <c r="S70">
        <v>34.999999999999993</v>
      </c>
      <c r="T70">
        <v>28.999999999999993</v>
      </c>
      <c r="U70" s="156">
        <f t="shared" si="8"/>
        <v>140.72999999999999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159.72999999999999</v>
      </c>
      <c r="E71">
        <f>PPCL!P71</f>
        <v>0</v>
      </c>
      <c r="F71">
        <f t="shared" si="10"/>
        <v>185</v>
      </c>
      <c r="G71">
        <f t="shared" si="11"/>
        <v>159.72999999999999</v>
      </c>
      <c r="H71" s="154"/>
      <c r="I71">
        <f>BRPL_EOD!AI71+BRPL_EOD!AJ71</f>
        <v>60</v>
      </c>
      <c r="J71">
        <f>BYPL_EOD!AI71+BYPL_EOD!AJ71</f>
        <v>29.73</v>
      </c>
      <c r="K71">
        <f>MES_EOD!AI71+MES_EOD!AJ71</f>
        <v>6</v>
      </c>
      <c r="L71">
        <f>NDMC_EOD!AI71+NDMC_EOD!AJ71</f>
        <v>35</v>
      </c>
      <c r="M71">
        <f>TPDDL_EOD!AI71+TPDDL_EOD!AJ71</f>
        <v>29</v>
      </c>
      <c r="N71">
        <f t="shared" si="6"/>
        <v>159.73000000000002</v>
      </c>
      <c r="O71" s="154">
        <f t="shared" si="7"/>
        <v>0</v>
      </c>
      <c r="P71">
        <v>59.999999999999986</v>
      </c>
      <c r="Q71">
        <v>29.729999999999997</v>
      </c>
      <c r="R71">
        <v>5.9999999999999991</v>
      </c>
      <c r="S71">
        <v>34.999999999999993</v>
      </c>
      <c r="T71">
        <v>28.999999999999996</v>
      </c>
      <c r="U71" s="156">
        <f t="shared" si="8"/>
        <v>159.72999999999999</v>
      </c>
      <c r="V71" s="154">
        <f t="shared" si="9"/>
        <v>0</v>
      </c>
    </row>
    <row r="72" spans="1:22">
      <c r="A72" t="s">
        <v>114</v>
      </c>
      <c r="B72">
        <f>PPCL!D72</f>
        <v>185</v>
      </c>
      <c r="C72">
        <f>PPCL!E72</f>
        <v>0</v>
      </c>
      <c r="D72">
        <f>PPCL!O72</f>
        <v>159.72999999999999</v>
      </c>
      <c r="E72">
        <f>PPCL!P72</f>
        <v>0</v>
      </c>
      <c r="F72">
        <f t="shared" si="10"/>
        <v>185</v>
      </c>
      <c r="G72">
        <f t="shared" si="11"/>
        <v>159.72999999999999</v>
      </c>
      <c r="H72" s="154"/>
      <c r="I72">
        <f>BRPL_EOD!AI72+BRPL_EOD!AJ72</f>
        <v>60</v>
      </c>
      <c r="J72">
        <f>BYPL_EOD!AI72+BYPL_EOD!AJ72</f>
        <v>29.73</v>
      </c>
      <c r="K72">
        <f>MES_EOD!AI72+MES_EOD!AJ72</f>
        <v>6</v>
      </c>
      <c r="L72">
        <f>NDMC_EOD!AI72+NDMC_EOD!AJ72</f>
        <v>35</v>
      </c>
      <c r="M72">
        <f>TPDDL_EOD!AI72+TPDDL_EOD!AJ72</f>
        <v>29</v>
      </c>
      <c r="N72">
        <f t="shared" si="6"/>
        <v>159.73000000000002</v>
      </c>
      <c r="O72" s="154">
        <f t="shared" si="7"/>
        <v>0</v>
      </c>
      <c r="P72">
        <v>59.999999999999986</v>
      </c>
      <c r="Q72">
        <v>29.729999999999997</v>
      </c>
      <c r="R72">
        <v>5.9999999999999991</v>
      </c>
      <c r="S72">
        <v>34.999999999999993</v>
      </c>
      <c r="T72">
        <v>28.999999999999996</v>
      </c>
      <c r="U72" s="156">
        <f t="shared" si="8"/>
        <v>159.72999999999999</v>
      </c>
      <c r="V72" s="154">
        <f t="shared" si="9"/>
        <v>0</v>
      </c>
    </row>
    <row r="73" spans="1:22">
      <c r="A73" t="s">
        <v>115</v>
      </c>
      <c r="B73">
        <f>PPCL!D73</f>
        <v>185</v>
      </c>
      <c r="C73">
        <f>PPCL!E73</f>
        <v>0</v>
      </c>
      <c r="D73">
        <f>PPCL!O73</f>
        <v>162.21</v>
      </c>
      <c r="E73">
        <f>PPCL!P73</f>
        <v>0</v>
      </c>
      <c r="F73">
        <f t="shared" si="10"/>
        <v>185</v>
      </c>
      <c r="G73">
        <f t="shared" si="11"/>
        <v>162.21</v>
      </c>
      <c r="H73" s="154"/>
      <c r="I73">
        <f>BRPL_EOD!AI73+BRPL_EOD!AJ73</f>
        <v>60</v>
      </c>
      <c r="J73">
        <f>BYPL_EOD!AI73+BYPL_EOD!AJ73</f>
        <v>29.73</v>
      </c>
      <c r="K73">
        <f>MES_EOD!AI73+MES_EOD!AJ73</f>
        <v>8.48</v>
      </c>
      <c r="L73">
        <f>NDMC_EOD!AI73+NDMC_EOD!AJ73</f>
        <v>35</v>
      </c>
      <c r="M73">
        <f>TPDDL_EOD!AI73+TPDDL_EOD!AJ73</f>
        <v>29</v>
      </c>
      <c r="N73">
        <f t="shared" si="6"/>
        <v>162.21</v>
      </c>
      <c r="O73" s="154">
        <f t="shared" si="7"/>
        <v>0</v>
      </c>
      <c r="P73">
        <v>60</v>
      </c>
      <c r="Q73">
        <v>29.73</v>
      </c>
      <c r="R73">
        <v>8.48</v>
      </c>
      <c r="S73">
        <v>35</v>
      </c>
      <c r="T73">
        <v>29</v>
      </c>
      <c r="U73" s="156">
        <f t="shared" si="8"/>
        <v>162.21</v>
      </c>
      <c r="V73" s="154">
        <f t="shared" si="9"/>
        <v>0</v>
      </c>
    </row>
    <row r="74" spans="1:22">
      <c r="A74" t="s">
        <v>116</v>
      </c>
      <c r="B74">
        <f>PPCL!D74</f>
        <v>185</v>
      </c>
      <c r="C74">
        <f>PPCL!E74</f>
        <v>0</v>
      </c>
      <c r="D74">
        <f>PPCL!O74</f>
        <v>154.72999999999999</v>
      </c>
      <c r="E74">
        <f>PPCL!P74</f>
        <v>0</v>
      </c>
      <c r="F74">
        <f t="shared" si="10"/>
        <v>185</v>
      </c>
      <c r="G74">
        <f t="shared" si="11"/>
        <v>154.72999999999999</v>
      </c>
      <c r="H74" s="154"/>
      <c r="I74">
        <f>BRPL_EOD!AI74+BRPL_EOD!AJ74</f>
        <v>60</v>
      </c>
      <c r="J74">
        <f>BYPL_EOD!AI74+BYPL_EOD!AJ74</f>
        <v>29.73</v>
      </c>
      <c r="K74">
        <f>MES_EOD!AI74+MES_EOD!AJ74</f>
        <v>1</v>
      </c>
      <c r="L74">
        <f>NDMC_EOD!AI74+NDMC_EOD!AJ74</f>
        <v>35</v>
      </c>
      <c r="M74">
        <f>TPDDL_EOD!AI74+TPDDL_EOD!AJ74</f>
        <v>29</v>
      </c>
      <c r="N74">
        <f t="shared" si="6"/>
        <v>154.73000000000002</v>
      </c>
      <c r="O74" s="154">
        <f t="shared" si="7"/>
        <v>0</v>
      </c>
      <c r="P74">
        <v>59.999999999999986</v>
      </c>
      <c r="Q74">
        <v>29.729999999999993</v>
      </c>
      <c r="R74">
        <v>0.99999999999999978</v>
      </c>
      <c r="S74">
        <v>34.999999999999993</v>
      </c>
      <c r="T74">
        <v>28.999999999999996</v>
      </c>
      <c r="U74" s="156">
        <f t="shared" si="8"/>
        <v>154.72999999999996</v>
      </c>
      <c r="V74" s="154">
        <f t="shared" si="9"/>
        <v>0</v>
      </c>
    </row>
    <row r="75" spans="1:22">
      <c r="A75" t="s">
        <v>117</v>
      </c>
      <c r="B75">
        <f>PPCL!D75</f>
        <v>185</v>
      </c>
      <c r="C75">
        <f>PPCL!E75</f>
        <v>0</v>
      </c>
      <c r="D75">
        <f>PPCL!O75</f>
        <v>157.72999999999999</v>
      </c>
      <c r="E75">
        <f>PPCL!P75</f>
        <v>0</v>
      </c>
      <c r="F75">
        <f t="shared" si="10"/>
        <v>185</v>
      </c>
      <c r="G75">
        <f t="shared" si="11"/>
        <v>157.72999999999999</v>
      </c>
      <c r="H75" s="154"/>
      <c r="I75">
        <f>BRPL_EOD!AI75+BRPL_EOD!AJ75</f>
        <v>60</v>
      </c>
      <c r="J75">
        <f>BYPL_EOD!AI75+BYPL_EOD!AJ75</f>
        <v>29.73</v>
      </c>
      <c r="K75">
        <f>MES_EOD!AI75+MES_EOD!AJ75</f>
        <v>4</v>
      </c>
      <c r="L75">
        <f>NDMC_EOD!AI75+NDMC_EOD!AJ75</f>
        <v>35</v>
      </c>
      <c r="M75">
        <f>TPDDL_EOD!AI75+TPDDL_EOD!AJ75</f>
        <v>29</v>
      </c>
      <c r="N75">
        <f t="shared" si="6"/>
        <v>157.73000000000002</v>
      </c>
      <c r="O75" s="154">
        <f t="shared" si="7"/>
        <v>0</v>
      </c>
      <c r="P75">
        <v>59.999999999999986</v>
      </c>
      <c r="Q75">
        <v>29.729999999999993</v>
      </c>
      <c r="R75">
        <v>3.9999999999999991</v>
      </c>
      <c r="S75">
        <v>34.999999999999993</v>
      </c>
      <c r="T75">
        <v>28.999999999999996</v>
      </c>
      <c r="U75" s="156">
        <f t="shared" si="8"/>
        <v>157.72999999999996</v>
      </c>
      <c r="V75" s="154">
        <f t="shared" si="9"/>
        <v>0</v>
      </c>
    </row>
    <row r="76" spans="1:22">
      <c r="A76" t="s">
        <v>118</v>
      </c>
      <c r="B76">
        <f>PPCL!D76</f>
        <v>185</v>
      </c>
      <c r="C76">
        <f>PPCL!E76</f>
        <v>0</v>
      </c>
      <c r="D76">
        <f>PPCL!O76</f>
        <v>156.72999999999999</v>
      </c>
      <c r="E76">
        <f>PPCL!P76</f>
        <v>0</v>
      </c>
      <c r="F76">
        <f t="shared" si="10"/>
        <v>185</v>
      </c>
      <c r="G76">
        <f t="shared" si="11"/>
        <v>156.72999999999999</v>
      </c>
      <c r="H76" s="154"/>
      <c r="I76">
        <f>BRPL_EOD!AI76+BRPL_EOD!AJ76</f>
        <v>60</v>
      </c>
      <c r="J76">
        <f>BYPL_EOD!AI76+BYPL_EOD!AJ76</f>
        <v>29.73</v>
      </c>
      <c r="K76">
        <f>MES_EOD!AI76+MES_EOD!AJ76</f>
        <v>3</v>
      </c>
      <c r="L76">
        <f>NDMC_EOD!AI76+NDMC_EOD!AJ76</f>
        <v>35</v>
      </c>
      <c r="M76">
        <f>TPDDL_EOD!AI76+TPDDL_EOD!AJ76</f>
        <v>29</v>
      </c>
      <c r="N76">
        <f t="shared" si="6"/>
        <v>156.73000000000002</v>
      </c>
      <c r="O76" s="154">
        <f t="shared" si="7"/>
        <v>0</v>
      </c>
      <c r="P76">
        <v>59.999999999999986</v>
      </c>
      <c r="Q76">
        <v>29.729999999999993</v>
      </c>
      <c r="R76">
        <v>2.9999999999999996</v>
      </c>
      <c r="S76">
        <v>34.999999999999993</v>
      </c>
      <c r="T76">
        <v>28.999999999999996</v>
      </c>
      <c r="U76" s="156">
        <f t="shared" si="8"/>
        <v>156.72999999999996</v>
      </c>
      <c r="V76" s="154">
        <f t="shared" si="9"/>
        <v>0</v>
      </c>
    </row>
    <row r="77" spans="1:22">
      <c r="A77" t="s">
        <v>119</v>
      </c>
      <c r="B77">
        <f>PPCL!D77</f>
        <v>185</v>
      </c>
      <c r="C77">
        <f>PPCL!E77</f>
        <v>0</v>
      </c>
      <c r="D77">
        <f>PPCL!O77</f>
        <v>155.72999999999999</v>
      </c>
      <c r="E77">
        <f>PPCL!P77</f>
        <v>0</v>
      </c>
      <c r="F77">
        <f t="shared" si="10"/>
        <v>185</v>
      </c>
      <c r="G77">
        <f t="shared" si="11"/>
        <v>155.72999999999999</v>
      </c>
      <c r="H77" s="154"/>
      <c r="I77">
        <f>BRPL_EOD!AI77+BRPL_EOD!AJ77</f>
        <v>60</v>
      </c>
      <c r="J77">
        <f>BYPL_EOD!AI77+BYPL_EOD!AJ77</f>
        <v>29.73</v>
      </c>
      <c r="K77">
        <f>MES_EOD!AI77+MES_EOD!AJ77</f>
        <v>2</v>
      </c>
      <c r="L77">
        <f>NDMC_EOD!AI77+NDMC_EOD!AJ77</f>
        <v>35</v>
      </c>
      <c r="M77">
        <f>TPDDL_EOD!AI77+TPDDL_EOD!AJ77</f>
        <v>29</v>
      </c>
      <c r="N77">
        <f t="shared" si="6"/>
        <v>155.73000000000002</v>
      </c>
      <c r="O77" s="154">
        <f t="shared" si="7"/>
        <v>0</v>
      </c>
      <c r="P77">
        <v>59.999999999999986</v>
      </c>
      <c r="Q77">
        <v>29.729999999999993</v>
      </c>
      <c r="R77">
        <v>1.9999999999999996</v>
      </c>
      <c r="S77">
        <v>34.999999999999993</v>
      </c>
      <c r="T77">
        <v>28.999999999999996</v>
      </c>
      <c r="U77" s="156">
        <f t="shared" si="8"/>
        <v>155.72999999999996</v>
      </c>
      <c r="V77" s="154">
        <f t="shared" si="9"/>
        <v>0</v>
      </c>
    </row>
    <row r="78" spans="1:22">
      <c r="A78" t="s">
        <v>120</v>
      </c>
      <c r="B78">
        <f>PPCL!D78</f>
        <v>185</v>
      </c>
      <c r="C78">
        <f>PPCL!E78</f>
        <v>0</v>
      </c>
      <c r="D78">
        <f>PPCL!O78</f>
        <v>155.72999999999999</v>
      </c>
      <c r="E78">
        <f>PPCL!P78</f>
        <v>0</v>
      </c>
      <c r="F78">
        <f t="shared" si="10"/>
        <v>185</v>
      </c>
      <c r="G78">
        <f t="shared" si="11"/>
        <v>155.72999999999999</v>
      </c>
      <c r="H78" s="154"/>
      <c r="I78">
        <f>BRPL_EOD!AI78+BRPL_EOD!AJ78</f>
        <v>60</v>
      </c>
      <c r="J78">
        <f>BYPL_EOD!AI78+BYPL_EOD!AJ78</f>
        <v>29.73</v>
      </c>
      <c r="K78">
        <f>MES_EOD!AI78+MES_EOD!AJ78</f>
        <v>2</v>
      </c>
      <c r="L78">
        <f>NDMC_EOD!AI78+NDMC_EOD!AJ78</f>
        <v>35</v>
      </c>
      <c r="M78">
        <f>TPDDL_EOD!AI78+TPDDL_EOD!AJ78</f>
        <v>29</v>
      </c>
      <c r="N78">
        <f t="shared" si="6"/>
        <v>155.73000000000002</v>
      </c>
      <c r="O78" s="154">
        <f t="shared" si="7"/>
        <v>0</v>
      </c>
      <c r="P78">
        <v>59.999999999999986</v>
      </c>
      <c r="Q78">
        <v>29.729999999999993</v>
      </c>
      <c r="R78">
        <v>1.9999999999999996</v>
      </c>
      <c r="S78">
        <v>34.999999999999993</v>
      </c>
      <c r="T78">
        <v>28.999999999999996</v>
      </c>
      <c r="U78" s="156">
        <f t="shared" si="8"/>
        <v>155.72999999999996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164.73</v>
      </c>
      <c r="E79">
        <f>PPCL!P79</f>
        <v>0</v>
      </c>
      <c r="F79">
        <f t="shared" si="10"/>
        <v>185</v>
      </c>
      <c r="G79">
        <f t="shared" si="11"/>
        <v>164.73</v>
      </c>
      <c r="H79" s="154"/>
      <c r="I79">
        <f>BRPL_EOD!AI79+BRPL_EOD!AJ79</f>
        <v>60</v>
      </c>
      <c r="J79">
        <f>BYPL_EOD!AI79+BYPL_EOD!AJ79</f>
        <v>29.73</v>
      </c>
      <c r="K79">
        <f>MES_EOD!AI79+MES_EOD!AJ79</f>
        <v>6</v>
      </c>
      <c r="L79">
        <f>NDMC_EOD!AI79+NDMC_EOD!AJ79</f>
        <v>40</v>
      </c>
      <c r="M79">
        <f>TPDDL_EOD!AI79+TPDDL_EOD!AJ79</f>
        <v>29</v>
      </c>
      <c r="N79">
        <f t="shared" si="6"/>
        <v>164.73000000000002</v>
      </c>
      <c r="O79" s="154">
        <f t="shared" si="7"/>
        <v>0</v>
      </c>
      <c r="P79">
        <v>59.999999999999993</v>
      </c>
      <c r="Q79">
        <v>29.729999999999997</v>
      </c>
      <c r="R79">
        <v>5.9999999999999991</v>
      </c>
      <c r="S79">
        <v>39.999999999999993</v>
      </c>
      <c r="T79">
        <v>28.999999999999996</v>
      </c>
      <c r="U79" s="156">
        <f t="shared" si="8"/>
        <v>164.73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159.72999999999999</v>
      </c>
      <c r="E80">
        <f>PPCL!P80</f>
        <v>0</v>
      </c>
      <c r="F80">
        <f t="shared" si="10"/>
        <v>185</v>
      </c>
      <c r="G80">
        <f t="shared" si="11"/>
        <v>159.72999999999999</v>
      </c>
      <c r="H80" s="154"/>
      <c r="I80">
        <f>BRPL_EOD!AI80+BRPL_EOD!AJ80</f>
        <v>60</v>
      </c>
      <c r="J80">
        <f>BYPL_EOD!AI80+BYPL_EOD!AJ80</f>
        <v>29.73</v>
      </c>
      <c r="K80">
        <f>MES_EOD!AI80+MES_EOD!AJ80</f>
        <v>1</v>
      </c>
      <c r="L80">
        <f>NDMC_EOD!AI80+NDMC_EOD!AJ80</f>
        <v>40</v>
      </c>
      <c r="M80">
        <f>TPDDL_EOD!AI80+TPDDL_EOD!AJ80</f>
        <v>29</v>
      </c>
      <c r="N80">
        <f t="shared" si="6"/>
        <v>159.73000000000002</v>
      </c>
      <c r="O80" s="154">
        <f t="shared" si="7"/>
        <v>0</v>
      </c>
      <c r="P80">
        <v>59.999999999999986</v>
      </c>
      <c r="Q80">
        <v>29.729999999999997</v>
      </c>
      <c r="R80">
        <v>0.99999999999999978</v>
      </c>
      <c r="S80">
        <v>39.999999999999993</v>
      </c>
      <c r="T80">
        <v>28.999999999999996</v>
      </c>
      <c r="U80" s="156">
        <f t="shared" si="8"/>
        <v>159.72999999999999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161.72999999999999</v>
      </c>
      <c r="E81">
        <f>PPCL!P81</f>
        <v>0</v>
      </c>
      <c r="F81">
        <f t="shared" si="10"/>
        <v>185</v>
      </c>
      <c r="G81">
        <f t="shared" si="11"/>
        <v>161.72999999999999</v>
      </c>
      <c r="H81" s="154"/>
      <c r="I81">
        <f>BRPL_EOD!AI81+BRPL_EOD!AJ81</f>
        <v>60</v>
      </c>
      <c r="J81">
        <f>BYPL_EOD!AI81+BYPL_EOD!AJ81</f>
        <v>29.73</v>
      </c>
      <c r="K81">
        <f>MES_EOD!AI81+MES_EOD!AJ81</f>
        <v>3</v>
      </c>
      <c r="L81">
        <f>NDMC_EOD!AI81+NDMC_EOD!AJ81</f>
        <v>40</v>
      </c>
      <c r="M81">
        <f>TPDDL_EOD!AI81+TPDDL_EOD!AJ81</f>
        <v>29</v>
      </c>
      <c r="N81">
        <f t="shared" si="6"/>
        <v>161.73000000000002</v>
      </c>
      <c r="O81" s="154">
        <f t="shared" si="7"/>
        <v>0</v>
      </c>
      <c r="P81">
        <v>59.999999999999993</v>
      </c>
      <c r="Q81">
        <v>29.729999999999997</v>
      </c>
      <c r="R81">
        <v>2.9999999999999996</v>
      </c>
      <c r="S81">
        <v>39.999999999999993</v>
      </c>
      <c r="T81">
        <v>28.999999999999996</v>
      </c>
      <c r="U81" s="156">
        <f t="shared" si="8"/>
        <v>161.72999999999999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161.72999999999999</v>
      </c>
      <c r="E82">
        <f>PPCL!P82</f>
        <v>0</v>
      </c>
      <c r="F82">
        <f t="shared" si="10"/>
        <v>185</v>
      </c>
      <c r="G82">
        <f t="shared" si="11"/>
        <v>161.72999999999999</v>
      </c>
      <c r="H82" s="154"/>
      <c r="I82">
        <f>BRPL_EOD!AI82+BRPL_EOD!AJ82</f>
        <v>60</v>
      </c>
      <c r="J82">
        <f>BYPL_EOD!AI82+BYPL_EOD!AJ82</f>
        <v>29.73</v>
      </c>
      <c r="K82">
        <f>MES_EOD!AI82+MES_EOD!AJ82</f>
        <v>3</v>
      </c>
      <c r="L82">
        <f>NDMC_EOD!AI82+NDMC_EOD!AJ82</f>
        <v>40</v>
      </c>
      <c r="M82">
        <f>TPDDL_EOD!AI82+TPDDL_EOD!AJ82</f>
        <v>29</v>
      </c>
      <c r="N82">
        <f t="shared" si="6"/>
        <v>161.73000000000002</v>
      </c>
      <c r="O82" s="154">
        <f t="shared" si="7"/>
        <v>0</v>
      </c>
      <c r="P82">
        <v>59.999999999999993</v>
      </c>
      <c r="Q82">
        <v>29.729999999999997</v>
      </c>
      <c r="R82">
        <v>2.9999999999999996</v>
      </c>
      <c r="S82">
        <v>39.999999999999993</v>
      </c>
      <c r="T82">
        <v>28.999999999999996</v>
      </c>
      <c r="U82" s="156">
        <f t="shared" si="8"/>
        <v>161.72999999999999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161.72999999999999</v>
      </c>
      <c r="E83">
        <f>PPCL!P83</f>
        <v>0</v>
      </c>
      <c r="F83">
        <f t="shared" si="10"/>
        <v>185</v>
      </c>
      <c r="G83">
        <f t="shared" si="11"/>
        <v>161.72999999999999</v>
      </c>
      <c r="H83" s="154"/>
      <c r="I83">
        <f>BRPL_EOD!AI83+BRPL_EOD!AJ83</f>
        <v>60</v>
      </c>
      <c r="J83">
        <f>BYPL_EOD!AI83+BYPL_EOD!AJ83</f>
        <v>29.73</v>
      </c>
      <c r="K83">
        <f>MES_EOD!AI83+MES_EOD!AJ83</f>
        <v>3</v>
      </c>
      <c r="L83">
        <f>NDMC_EOD!AI83+NDMC_EOD!AJ83</f>
        <v>40</v>
      </c>
      <c r="M83">
        <f>TPDDL_EOD!AI83+TPDDL_EOD!AJ83</f>
        <v>29</v>
      </c>
      <c r="N83">
        <f t="shared" si="6"/>
        <v>161.73000000000002</v>
      </c>
      <c r="O83" s="154">
        <f t="shared" si="7"/>
        <v>0</v>
      </c>
      <c r="P83">
        <v>59.999999999999993</v>
      </c>
      <c r="Q83">
        <v>29.729999999999997</v>
      </c>
      <c r="R83">
        <v>2.9999999999999996</v>
      </c>
      <c r="S83">
        <v>39.999999999999993</v>
      </c>
      <c r="T83">
        <v>28.999999999999996</v>
      </c>
      <c r="U83" s="156">
        <f t="shared" si="8"/>
        <v>161.72999999999999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161.72999999999999</v>
      </c>
      <c r="E84">
        <f>PPCL!P84</f>
        <v>0</v>
      </c>
      <c r="F84">
        <f t="shared" si="10"/>
        <v>185</v>
      </c>
      <c r="G84">
        <f t="shared" si="11"/>
        <v>161.72999999999999</v>
      </c>
      <c r="H84" s="154"/>
      <c r="I84">
        <f>BRPL_EOD!AI84+BRPL_EOD!AJ84</f>
        <v>60</v>
      </c>
      <c r="J84">
        <f>BYPL_EOD!AI84+BYPL_EOD!AJ84</f>
        <v>29.73</v>
      </c>
      <c r="K84">
        <f>MES_EOD!AI84+MES_EOD!AJ84</f>
        <v>3</v>
      </c>
      <c r="L84">
        <f>NDMC_EOD!AI84+NDMC_EOD!AJ84</f>
        <v>40</v>
      </c>
      <c r="M84">
        <f>TPDDL_EOD!AI84+TPDDL_EOD!AJ84</f>
        <v>29</v>
      </c>
      <c r="N84">
        <f t="shared" si="6"/>
        <v>161.73000000000002</v>
      </c>
      <c r="O84" s="154">
        <f t="shared" si="7"/>
        <v>0</v>
      </c>
      <c r="P84">
        <v>59.999999999999993</v>
      </c>
      <c r="Q84">
        <v>29.729999999999997</v>
      </c>
      <c r="R84">
        <v>2.9999999999999996</v>
      </c>
      <c r="S84">
        <v>39.999999999999993</v>
      </c>
      <c r="T84">
        <v>28.999999999999996</v>
      </c>
      <c r="U84" s="156">
        <f t="shared" si="8"/>
        <v>161.72999999999999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164.73</v>
      </c>
      <c r="E85">
        <f>PPCL!P85</f>
        <v>0</v>
      </c>
      <c r="F85">
        <f t="shared" si="10"/>
        <v>185</v>
      </c>
      <c r="G85">
        <f t="shared" si="11"/>
        <v>164.73</v>
      </c>
      <c r="H85" s="154"/>
      <c r="I85">
        <f>BRPL_EOD!AI85+BRPL_EOD!AJ85</f>
        <v>60</v>
      </c>
      <c r="J85">
        <f>BYPL_EOD!AI85+BYPL_EOD!AJ85</f>
        <v>29.73</v>
      </c>
      <c r="K85">
        <f>MES_EOD!AI85+MES_EOD!AJ85</f>
        <v>6</v>
      </c>
      <c r="L85">
        <f>NDMC_EOD!AI85+NDMC_EOD!AJ85</f>
        <v>40</v>
      </c>
      <c r="M85">
        <f>TPDDL_EOD!AI85+TPDDL_EOD!AJ85</f>
        <v>29</v>
      </c>
      <c r="N85">
        <f t="shared" si="6"/>
        <v>164.73000000000002</v>
      </c>
      <c r="O85" s="154">
        <f t="shared" si="7"/>
        <v>0</v>
      </c>
      <c r="P85">
        <v>59.999999999999993</v>
      </c>
      <c r="Q85">
        <v>29.729999999999997</v>
      </c>
      <c r="R85">
        <v>5.9999999999999991</v>
      </c>
      <c r="S85">
        <v>39.999999999999993</v>
      </c>
      <c r="T85">
        <v>28.999999999999996</v>
      </c>
      <c r="U85" s="156">
        <f t="shared" si="8"/>
        <v>164.73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159.72999999999999</v>
      </c>
      <c r="E86">
        <f>PPCL!P86</f>
        <v>0</v>
      </c>
      <c r="F86">
        <f t="shared" si="10"/>
        <v>185</v>
      </c>
      <c r="G86">
        <f t="shared" si="11"/>
        <v>159.72999999999999</v>
      </c>
      <c r="H86" s="154"/>
      <c r="I86">
        <f>BRPL_EOD!AI86+BRPL_EOD!AJ86</f>
        <v>60</v>
      </c>
      <c r="J86">
        <f>BYPL_EOD!AI86+BYPL_EOD!AJ86</f>
        <v>29.73</v>
      </c>
      <c r="K86">
        <f>MES_EOD!AI86+MES_EOD!AJ86</f>
        <v>1</v>
      </c>
      <c r="L86">
        <f>NDMC_EOD!AI86+NDMC_EOD!AJ86</f>
        <v>40</v>
      </c>
      <c r="M86">
        <f>TPDDL_EOD!AI86+TPDDL_EOD!AJ86</f>
        <v>29</v>
      </c>
      <c r="N86">
        <f t="shared" si="6"/>
        <v>159.73000000000002</v>
      </c>
      <c r="O86" s="154">
        <f t="shared" si="7"/>
        <v>0</v>
      </c>
      <c r="P86">
        <v>59.999999999999986</v>
      </c>
      <c r="Q86">
        <v>29.729999999999997</v>
      </c>
      <c r="R86">
        <v>0.99999999999999978</v>
      </c>
      <c r="S86">
        <v>39.999999999999993</v>
      </c>
      <c r="T86">
        <v>28.999999999999996</v>
      </c>
      <c r="U86" s="156">
        <f t="shared" si="8"/>
        <v>159.72999999999999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161.72999999999999</v>
      </c>
      <c r="E87">
        <f>PPCL!P87</f>
        <v>0</v>
      </c>
      <c r="F87">
        <f t="shared" si="10"/>
        <v>185</v>
      </c>
      <c r="G87">
        <f t="shared" si="11"/>
        <v>161.72999999999999</v>
      </c>
      <c r="H87" s="154"/>
      <c r="I87">
        <f>BRPL_EOD!AI87+BRPL_EOD!AJ87</f>
        <v>60</v>
      </c>
      <c r="J87">
        <f>BYPL_EOD!AI87+BYPL_EOD!AJ87</f>
        <v>29.73</v>
      </c>
      <c r="K87">
        <f>MES_EOD!AI87+MES_EOD!AJ87</f>
        <v>3</v>
      </c>
      <c r="L87">
        <f>NDMC_EOD!AI87+NDMC_EOD!AJ87</f>
        <v>40</v>
      </c>
      <c r="M87">
        <f>TPDDL_EOD!AI87+TPDDL_EOD!AJ87</f>
        <v>29</v>
      </c>
      <c r="N87">
        <f t="shared" si="6"/>
        <v>161.73000000000002</v>
      </c>
      <c r="O87" s="154">
        <f t="shared" si="7"/>
        <v>0</v>
      </c>
      <c r="P87">
        <v>59.999999999999993</v>
      </c>
      <c r="Q87">
        <v>29.729999999999997</v>
      </c>
      <c r="R87">
        <v>2.9999999999999996</v>
      </c>
      <c r="S87">
        <v>39.999999999999993</v>
      </c>
      <c r="T87">
        <v>28.999999999999996</v>
      </c>
      <c r="U87" s="156">
        <f t="shared" si="8"/>
        <v>161.72999999999999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161.72999999999999</v>
      </c>
      <c r="E88">
        <f>PPCL!P88</f>
        <v>0</v>
      </c>
      <c r="F88">
        <f t="shared" si="10"/>
        <v>185</v>
      </c>
      <c r="G88">
        <f t="shared" si="11"/>
        <v>161.72999999999999</v>
      </c>
      <c r="H88" s="154"/>
      <c r="I88">
        <f>BRPL_EOD!AI88+BRPL_EOD!AJ88</f>
        <v>60</v>
      </c>
      <c r="J88">
        <f>BYPL_EOD!AI88+BYPL_EOD!AJ88</f>
        <v>29.73</v>
      </c>
      <c r="K88">
        <f>MES_EOD!AI88+MES_EOD!AJ88</f>
        <v>3</v>
      </c>
      <c r="L88">
        <f>NDMC_EOD!AI88+NDMC_EOD!AJ88</f>
        <v>40</v>
      </c>
      <c r="M88">
        <f>TPDDL_EOD!AI88+TPDDL_EOD!AJ88</f>
        <v>29</v>
      </c>
      <c r="N88">
        <f t="shared" si="6"/>
        <v>161.73000000000002</v>
      </c>
      <c r="O88" s="154">
        <f t="shared" si="7"/>
        <v>0</v>
      </c>
      <c r="P88">
        <v>59.999999999999993</v>
      </c>
      <c r="Q88">
        <v>29.729999999999997</v>
      </c>
      <c r="R88">
        <v>2.9999999999999996</v>
      </c>
      <c r="S88">
        <v>39.999999999999993</v>
      </c>
      <c r="T88">
        <v>28.999999999999996</v>
      </c>
      <c r="U88" s="156">
        <f t="shared" si="8"/>
        <v>161.72999999999999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161.72999999999999</v>
      </c>
      <c r="E89">
        <f>PPCL!P89</f>
        <v>0</v>
      </c>
      <c r="F89">
        <f t="shared" si="10"/>
        <v>185</v>
      </c>
      <c r="G89">
        <f t="shared" si="11"/>
        <v>161.72999999999999</v>
      </c>
      <c r="H89" s="154"/>
      <c r="I89">
        <f>BRPL_EOD!AI89+BRPL_EOD!AJ89</f>
        <v>60</v>
      </c>
      <c r="J89">
        <f>BYPL_EOD!AI89+BYPL_EOD!AJ89</f>
        <v>29.73</v>
      </c>
      <c r="K89">
        <f>MES_EOD!AI89+MES_EOD!AJ89</f>
        <v>3</v>
      </c>
      <c r="L89">
        <f>NDMC_EOD!AI89+NDMC_EOD!AJ89</f>
        <v>40</v>
      </c>
      <c r="M89">
        <f>TPDDL_EOD!AI89+TPDDL_EOD!AJ89</f>
        <v>29</v>
      </c>
      <c r="N89">
        <f t="shared" si="6"/>
        <v>161.73000000000002</v>
      </c>
      <c r="O89" s="154">
        <f t="shared" si="7"/>
        <v>0</v>
      </c>
      <c r="P89">
        <v>59.999999999999993</v>
      </c>
      <c r="Q89">
        <v>29.729999999999997</v>
      </c>
      <c r="R89">
        <v>2.9999999999999996</v>
      </c>
      <c r="S89">
        <v>39.999999999999993</v>
      </c>
      <c r="T89">
        <v>28.999999999999996</v>
      </c>
      <c r="U89" s="156">
        <f t="shared" si="8"/>
        <v>161.72999999999999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161.72999999999999</v>
      </c>
      <c r="E90">
        <f>PPCL!P90</f>
        <v>0</v>
      </c>
      <c r="F90">
        <f t="shared" si="10"/>
        <v>185</v>
      </c>
      <c r="G90">
        <f t="shared" si="11"/>
        <v>161.72999999999999</v>
      </c>
      <c r="H90" s="154"/>
      <c r="I90">
        <f>BRPL_EOD!AI90+BRPL_EOD!AJ90</f>
        <v>60</v>
      </c>
      <c r="J90">
        <f>BYPL_EOD!AI90+BYPL_EOD!AJ90</f>
        <v>29.73</v>
      </c>
      <c r="K90">
        <f>MES_EOD!AI90+MES_EOD!AJ90</f>
        <v>3</v>
      </c>
      <c r="L90">
        <f>NDMC_EOD!AI90+NDMC_EOD!AJ90</f>
        <v>40</v>
      </c>
      <c r="M90">
        <f>TPDDL_EOD!AI90+TPDDL_EOD!AJ90</f>
        <v>29</v>
      </c>
      <c r="N90">
        <f t="shared" si="6"/>
        <v>161.73000000000002</v>
      </c>
      <c r="O90" s="154">
        <f t="shared" si="7"/>
        <v>0</v>
      </c>
      <c r="P90">
        <v>59.999999999999993</v>
      </c>
      <c r="Q90">
        <v>29.729999999999997</v>
      </c>
      <c r="R90">
        <v>2.9999999999999996</v>
      </c>
      <c r="S90">
        <v>39.999999999999993</v>
      </c>
      <c r="T90">
        <v>28.999999999999996</v>
      </c>
      <c r="U90" s="156">
        <f t="shared" si="8"/>
        <v>161.72999999999999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167.21</v>
      </c>
      <c r="E91">
        <f>PPCL!P91</f>
        <v>0</v>
      </c>
      <c r="F91">
        <f t="shared" si="10"/>
        <v>185</v>
      </c>
      <c r="G91">
        <f t="shared" si="11"/>
        <v>167.21</v>
      </c>
      <c r="H91" s="154"/>
      <c r="I91">
        <f>BRPL_EOD!AI91+BRPL_EOD!AJ91</f>
        <v>60</v>
      </c>
      <c r="J91">
        <f>BYPL_EOD!AI91+BYPL_EOD!AJ91</f>
        <v>29.73</v>
      </c>
      <c r="K91">
        <f>MES_EOD!AI91+MES_EOD!AJ91</f>
        <v>8.48</v>
      </c>
      <c r="L91">
        <f>NDMC_EOD!AI91+NDMC_EOD!AJ91</f>
        <v>40</v>
      </c>
      <c r="M91">
        <f>TPDDL_EOD!AI91+TPDDL_EOD!AJ91</f>
        <v>29</v>
      </c>
      <c r="N91">
        <f t="shared" si="6"/>
        <v>167.21</v>
      </c>
      <c r="O91" s="154">
        <f t="shared" si="7"/>
        <v>0</v>
      </c>
      <c r="P91">
        <v>60</v>
      </c>
      <c r="Q91">
        <v>29.73</v>
      </c>
      <c r="R91">
        <v>8.48</v>
      </c>
      <c r="S91">
        <v>40</v>
      </c>
      <c r="T91">
        <v>29</v>
      </c>
      <c r="U91" s="156">
        <f t="shared" si="8"/>
        <v>167.21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160.72999999999999</v>
      </c>
      <c r="E92">
        <f>PPCL!P92</f>
        <v>0</v>
      </c>
      <c r="F92">
        <f t="shared" si="10"/>
        <v>185</v>
      </c>
      <c r="G92">
        <f t="shared" si="11"/>
        <v>160.72999999999999</v>
      </c>
      <c r="H92" s="154"/>
      <c r="I92">
        <f>BRPL_EOD!AI92+BRPL_EOD!AJ92</f>
        <v>60</v>
      </c>
      <c r="J92">
        <f>BYPL_EOD!AI92+BYPL_EOD!AJ92</f>
        <v>29.73</v>
      </c>
      <c r="K92">
        <f>MES_EOD!AI92+MES_EOD!AJ92</f>
        <v>2</v>
      </c>
      <c r="L92">
        <f>NDMC_EOD!AI92+NDMC_EOD!AJ92</f>
        <v>40</v>
      </c>
      <c r="M92">
        <f>TPDDL_EOD!AI92+TPDDL_EOD!AJ92</f>
        <v>29</v>
      </c>
      <c r="N92">
        <f t="shared" si="6"/>
        <v>160.73000000000002</v>
      </c>
      <c r="O92" s="154">
        <f t="shared" si="7"/>
        <v>0</v>
      </c>
      <c r="P92">
        <v>59.999999999999993</v>
      </c>
      <c r="Q92">
        <v>29.729999999999997</v>
      </c>
      <c r="R92">
        <v>1.9999999999999996</v>
      </c>
      <c r="S92">
        <v>39.999999999999993</v>
      </c>
      <c r="T92">
        <v>28.999999999999996</v>
      </c>
      <c r="U92" s="156">
        <f t="shared" si="8"/>
        <v>160.72999999999999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160.32</v>
      </c>
      <c r="E93">
        <f>PPCL!P93</f>
        <v>0</v>
      </c>
      <c r="F93">
        <f t="shared" si="10"/>
        <v>170</v>
      </c>
      <c r="G93">
        <f t="shared" si="11"/>
        <v>160.32</v>
      </c>
      <c r="H93" s="154"/>
      <c r="I93">
        <f>BRPL_EOD!AI93+BRPL_EOD!AJ93</f>
        <v>60</v>
      </c>
      <c r="J93">
        <f>BYPL_EOD!AI93+BYPL_EOD!AJ93</f>
        <v>27.32</v>
      </c>
      <c r="K93">
        <f>MES_EOD!AI93+MES_EOD!AJ93</f>
        <v>4</v>
      </c>
      <c r="L93">
        <f>NDMC_EOD!AI93+NDMC_EOD!AJ93</f>
        <v>40</v>
      </c>
      <c r="M93">
        <f>TPDDL_EOD!AI93+TPDDL_EOD!AJ93</f>
        <v>29</v>
      </c>
      <c r="N93">
        <f t="shared" si="6"/>
        <v>160.32</v>
      </c>
      <c r="O93" s="154">
        <f t="shared" si="7"/>
        <v>0</v>
      </c>
      <c r="P93">
        <v>60</v>
      </c>
      <c r="Q93">
        <v>27.32</v>
      </c>
      <c r="R93">
        <v>4</v>
      </c>
      <c r="S93">
        <v>40</v>
      </c>
      <c r="T93">
        <v>29</v>
      </c>
      <c r="U93" s="156">
        <f t="shared" si="8"/>
        <v>160.32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170</v>
      </c>
      <c r="E94">
        <f>PPCL!P94</f>
        <v>0</v>
      </c>
      <c r="F94">
        <f t="shared" si="10"/>
        <v>170</v>
      </c>
      <c r="G94">
        <f t="shared" si="11"/>
        <v>170</v>
      </c>
      <c r="H94" s="154"/>
      <c r="I94">
        <f>BRPL_EOD!AI94+BRPL_EOD!AJ94</f>
        <v>51.87</v>
      </c>
      <c r="J94">
        <f>BYPL_EOD!AI94+BYPL_EOD!AJ94</f>
        <v>45.13</v>
      </c>
      <c r="K94">
        <f>MES_EOD!AI94+MES_EOD!AJ94</f>
        <v>4</v>
      </c>
      <c r="L94">
        <f>NDMC_EOD!AI94+NDMC_EOD!AJ94</f>
        <v>40</v>
      </c>
      <c r="M94">
        <f>TPDDL_EOD!AI94+TPDDL_EOD!AJ94</f>
        <v>29</v>
      </c>
      <c r="N94">
        <f t="shared" si="6"/>
        <v>170</v>
      </c>
      <c r="O94" s="154">
        <f t="shared" si="7"/>
        <v>0</v>
      </c>
      <c r="P94">
        <v>51.87</v>
      </c>
      <c r="Q94">
        <v>45.13</v>
      </c>
      <c r="R94">
        <v>4</v>
      </c>
      <c r="S94">
        <v>40</v>
      </c>
      <c r="T94">
        <v>29</v>
      </c>
      <c r="U94" s="156">
        <f t="shared" si="8"/>
        <v>170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170</v>
      </c>
      <c r="E95">
        <f>PPCL!P95</f>
        <v>0</v>
      </c>
      <c r="F95">
        <f t="shared" si="10"/>
        <v>170</v>
      </c>
      <c r="G95">
        <f t="shared" si="11"/>
        <v>170</v>
      </c>
      <c r="H95" s="154"/>
      <c r="I95">
        <f>BRPL_EOD!AI95+BRPL_EOD!AJ95</f>
        <v>51.87</v>
      </c>
      <c r="J95">
        <f>BYPL_EOD!AI95+BYPL_EOD!AJ95</f>
        <v>45.13</v>
      </c>
      <c r="K95">
        <f>MES_EOD!AI95+MES_EOD!AJ95</f>
        <v>4</v>
      </c>
      <c r="L95">
        <f>NDMC_EOD!AI95+NDMC_EOD!AJ95</f>
        <v>40</v>
      </c>
      <c r="M95">
        <f>TPDDL_EOD!AI95+TPDDL_EOD!AJ95</f>
        <v>29</v>
      </c>
      <c r="N95">
        <f t="shared" si="6"/>
        <v>170</v>
      </c>
      <c r="O95" s="154">
        <f t="shared" si="7"/>
        <v>0</v>
      </c>
      <c r="P95">
        <v>51.87</v>
      </c>
      <c r="Q95">
        <v>45.13</v>
      </c>
      <c r="R95">
        <v>4</v>
      </c>
      <c r="S95">
        <v>40</v>
      </c>
      <c r="T95">
        <v>29</v>
      </c>
      <c r="U95" s="156">
        <f t="shared" si="8"/>
        <v>170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170</v>
      </c>
      <c r="E96">
        <f>PPCL!P96</f>
        <v>0</v>
      </c>
      <c r="F96">
        <f t="shared" si="10"/>
        <v>170</v>
      </c>
      <c r="G96">
        <f t="shared" si="11"/>
        <v>170</v>
      </c>
      <c r="H96" s="154"/>
      <c r="I96">
        <f>BRPL_EOD!AI96+BRPL_EOD!AJ96</f>
        <v>51.87</v>
      </c>
      <c r="J96">
        <f>BYPL_EOD!AI96+BYPL_EOD!AJ96</f>
        <v>45.13</v>
      </c>
      <c r="K96">
        <f>MES_EOD!AI96+MES_EOD!AJ96</f>
        <v>4</v>
      </c>
      <c r="L96">
        <f>NDMC_EOD!AI96+NDMC_EOD!AJ96</f>
        <v>40</v>
      </c>
      <c r="M96">
        <f>TPDDL_EOD!AI96+TPDDL_EOD!AJ96</f>
        <v>29</v>
      </c>
      <c r="N96">
        <f t="shared" si="6"/>
        <v>170</v>
      </c>
      <c r="O96" s="154">
        <f t="shared" si="7"/>
        <v>0</v>
      </c>
      <c r="P96">
        <v>51.87</v>
      </c>
      <c r="Q96">
        <v>45.13</v>
      </c>
      <c r="R96">
        <v>4</v>
      </c>
      <c r="S96">
        <v>40</v>
      </c>
      <c r="T96">
        <v>29</v>
      </c>
      <c r="U96" s="156">
        <f t="shared" si="8"/>
        <v>170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170</v>
      </c>
      <c r="E97">
        <f>PPCL!P97</f>
        <v>0</v>
      </c>
      <c r="F97">
        <f t="shared" si="10"/>
        <v>170</v>
      </c>
      <c r="G97">
        <f t="shared" si="11"/>
        <v>170</v>
      </c>
      <c r="H97" s="154"/>
      <c r="I97">
        <f>BRPL_EOD!AI97+BRPL_EOD!AJ97</f>
        <v>50.67</v>
      </c>
      <c r="J97">
        <f>BYPL_EOD!AI97+BYPL_EOD!AJ97</f>
        <v>43.33</v>
      </c>
      <c r="K97">
        <f>MES_EOD!AI97+MES_EOD!AJ97</f>
        <v>7</v>
      </c>
      <c r="L97">
        <f>NDMC_EOD!AI97+NDMC_EOD!AJ97</f>
        <v>40</v>
      </c>
      <c r="M97">
        <f>TPDDL_EOD!AI97+TPDDL_EOD!AJ97</f>
        <v>29</v>
      </c>
      <c r="N97">
        <f t="shared" si="6"/>
        <v>170</v>
      </c>
      <c r="O97" s="154">
        <f t="shared" si="7"/>
        <v>0</v>
      </c>
      <c r="P97">
        <v>50.67</v>
      </c>
      <c r="Q97">
        <v>43.33</v>
      </c>
      <c r="R97">
        <v>7</v>
      </c>
      <c r="S97">
        <v>40</v>
      </c>
      <c r="T97">
        <v>29</v>
      </c>
      <c r="U97" s="156">
        <f t="shared" si="8"/>
        <v>170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170</v>
      </c>
      <c r="E98">
        <f>PPCL!P98</f>
        <v>0</v>
      </c>
      <c r="F98">
        <f t="shared" si="10"/>
        <v>170</v>
      </c>
      <c r="G98">
        <f t="shared" si="11"/>
        <v>170</v>
      </c>
      <c r="H98" s="154"/>
      <c r="I98">
        <f>BRPL_EOD!AI98+BRPL_EOD!AJ98</f>
        <v>53.07</v>
      </c>
      <c r="J98">
        <f>BYPL_EOD!AI98+BYPL_EOD!AJ98</f>
        <v>46.93</v>
      </c>
      <c r="K98">
        <f>MES_EOD!AI98+MES_EOD!AJ98</f>
        <v>1</v>
      </c>
      <c r="L98">
        <f>NDMC_EOD!AI98+NDMC_EOD!AJ98</f>
        <v>40</v>
      </c>
      <c r="M98">
        <f>TPDDL_EOD!AI98+TPDDL_EOD!AJ98</f>
        <v>29</v>
      </c>
      <c r="N98">
        <f t="shared" si="6"/>
        <v>170</v>
      </c>
      <c r="O98" s="154">
        <f t="shared" si="7"/>
        <v>0</v>
      </c>
      <c r="P98">
        <v>53.07</v>
      </c>
      <c r="Q98">
        <v>46.93</v>
      </c>
      <c r="R98">
        <v>1</v>
      </c>
      <c r="S98">
        <v>40</v>
      </c>
      <c r="T98">
        <v>29</v>
      </c>
      <c r="U98" s="156">
        <f t="shared" si="8"/>
        <v>170</v>
      </c>
      <c r="V98" s="154">
        <f t="shared" si="9"/>
        <v>0</v>
      </c>
    </row>
    <row r="99" spans="1:22">
      <c r="A99" s="156" t="s">
        <v>350</v>
      </c>
      <c r="B99" s="156">
        <f>SUM(B3:B98)/4000</f>
        <v>4.4175000000000004</v>
      </c>
      <c r="C99" s="156">
        <f t="shared" ref="C99:U99" si="12">SUM(C3:C98)/4000</f>
        <v>0</v>
      </c>
      <c r="D99" s="156">
        <f t="shared" si="12"/>
        <v>3.5217249999999956</v>
      </c>
      <c r="E99" s="156">
        <f t="shared" si="12"/>
        <v>0</v>
      </c>
      <c r="F99" s="156">
        <f t="shared" si="12"/>
        <v>4.4175000000000004</v>
      </c>
      <c r="G99" s="156">
        <f t="shared" si="12"/>
        <v>3.5217249999999956</v>
      </c>
      <c r="H99" s="156"/>
      <c r="I99" s="156">
        <f t="shared" si="12"/>
        <v>1.1048574999999998</v>
      </c>
      <c r="J99" s="156">
        <f t="shared" si="12"/>
        <v>0.69101000000000057</v>
      </c>
      <c r="K99" s="156">
        <f t="shared" si="12"/>
        <v>0.14325250000000014</v>
      </c>
      <c r="L99" s="156">
        <f t="shared" si="12"/>
        <v>0.88948249999999962</v>
      </c>
      <c r="M99" s="156">
        <f t="shared" si="12"/>
        <v>0.69311249999999991</v>
      </c>
      <c r="N99" s="156">
        <f t="shared" si="12"/>
        <v>3.5217149999999955</v>
      </c>
      <c r="O99" s="156">
        <f t="shared" si="12"/>
        <v>9.9999999999909054E-6</v>
      </c>
      <c r="P99" s="156">
        <f t="shared" si="12"/>
        <v>1.1048608845274661</v>
      </c>
      <c r="Q99" s="156">
        <f t="shared" si="12"/>
        <v>0.69101201228659248</v>
      </c>
      <c r="R99" s="156">
        <f t="shared" si="12"/>
        <v>0.14325277073362394</v>
      </c>
      <c r="S99" s="156">
        <f t="shared" si="12"/>
        <v>0.88948486945496075</v>
      </c>
      <c r="T99" s="156">
        <f t="shared" si="12"/>
        <v>0.69311446299735691</v>
      </c>
      <c r="U99" s="156">
        <f t="shared" si="12"/>
        <v>3.5217249999999956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30</v>
      </c>
      <c r="D3">
        <f>GT!M3</f>
        <v>71.599999999999994</v>
      </c>
      <c r="E3">
        <f>GT!N3</f>
        <v>0</v>
      </c>
      <c r="F3">
        <f>B3+C3</f>
        <v>114</v>
      </c>
      <c r="G3">
        <f>D3+E3-X3</f>
        <v>71.599999999999994</v>
      </c>
      <c r="H3" s="154"/>
      <c r="I3">
        <f>BRPL_EOD!AC3+BRPL_EOD!AD3</f>
        <v>32.18</v>
      </c>
      <c r="J3">
        <f>BYPL_EOD!AC3+BYPL_EOD!AD3</f>
        <v>17.62</v>
      </c>
      <c r="K3">
        <f>MES_EOD!AC3+MES_EOD!AD3</f>
        <v>0</v>
      </c>
      <c r="L3">
        <f>NDMC_EOD!AC3+NDMC_EOD!AD3</f>
        <v>1.91</v>
      </c>
      <c r="M3">
        <f>TPDDL_EOD!AC3+TPDDL_EOD!AD3</f>
        <v>20.29</v>
      </c>
      <c r="N3">
        <f t="shared" ref="N3:N66" si="0">SUM(I3:M3)</f>
        <v>72</v>
      </c>
      <c r="O3" s="154">
        <f t="shared" ref="O3:O66" si="1">G3-N3</f>
        <v>-0.40000000000000568</v>
      </c>
      <c r="P3">
        <v>32.001222222222218</v>
      </c>
      <c r="Q3">
        <v>17.522111111111112</v>
      </c>
      <c r="R3">
        <v>0</v>
      </c>
      <c r="S3">
        <v>1.8993888888888886</v>
      </c>
      <c r="T3">
        <v>20.177277777777775</v>
      </c>
      <c r="U3" s="156">
        <f t="shared" ref="U3:U66" si="2">SUM(P3:T3)</f>
        <v>71.599999999999994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30</v>
      </c>
      <c r="D4">
        <f>GT!M4</f>
        <v>71.599999999999994</v>
      </c>
      <c r="E4">
        <f>GT!N4</f>
        <v>0</v>
      </c>
      <c r="F4">
        <f t="shared" ref="F4:F67" si="4">B4+C4</f>
        <v>114</v>
      </c>
      <c r="G4">
        <f t="shared" ref="G4:G67" si="5">D4+E4-X4</f>
        <v>71.599999999999994</v>
      </c>
      <c r="H4" s="154"/>
      <c r="I4">
        <f>BRPL_EOD!AC4+BRPL_EOD!AD4</f>
        <v>32.18</v>
      </c>
      <c r="J4">
        <f>BYPL_EOD!AC4+BYPL_EOD!AD4</f>
        <v>17.62</v>
      </c>
      <c r="K4">
        <f>MES_EOD!AC4+MES_EOD!AD4</f>
        <v>0</v>
      </c>
      <c r="L4">
        <f>NDMC_EOD!AC4+NDMC_EOD!AD4</f>
        <v>1.91</v>
      </c>
      <c r="M4">
        <f>TPDDL_EOD!AC4+TPDDL_EOD!AD4</f>
        <v>20.29</v>
      </c>
      <c r="N4">
        <f t="shared" si="0"/>
        <v>72</v>
      </c>
      <c r="O4" s="154">
        <f t="shared" si="1"/>
        <v>-0.40000000000000568</v>
      </c>
      <c r="P4">
        <v>32.001222222222218</v>
      </c>
      <c r="Q4">
        <v>17.522111111111112</v>
      </c>
      <c r="R4">
        <v>0</v>
      </c>
      <c r="S4">
        <v>1.8993888888888886</v>
      </c>
      <c r="T4">
        <v>20.177277777777775</v>
      </c>
      <c r="U4" s="156">
        <f t="shared" si="2"/>
        <v>71.599999999999994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30</v>
      </c>
      <c r="D5">
        <f>GT!M5</f>
        <v>71.599999999999994</v>
      </c>
      <c r="E5">
        <f>GT!N5</f>
        <v>0</v>
      </c>
      <c r="F5">
        <f t="shared" si="4"/>
        <v>114</v>
      </c>
      <c r="G5">
        <f t="shared" si="5"/>
        <v>71.599999999999994</v>
      </c>
      <c r="H5" s="154"/>
      <c r="I5">
        <f>BRPL_EOD!AC5+BRPL_EOD!AD5</f>
        <v>32.18</v>
      </c>
      <c r="J5">
        <f>BYPL_EOD!AC5+BYPL_EOD!AD5</f>
        <v>17.62</v>
      </c>
      <c r="K5">
        <f>MES_EOD!AC5+MES_EOD!AD5</f>
        <v>0</v>
      </c>
      <c r="L5">
        <f>NDMC_EOD!AC5+NDMC_EOD!AD5</f>
        <v>1.91</v>
      </c>
      <c r="M5">
        <f>TPDDL_EOD!AC5+TPDDL_EOD!AD5</f>
        <v>20.29</v>
      </c>
      <c r="N5">
        <f t="shared" si="0"/>
        <v>72</v>
      </c>
      <c r="O5" s="154">
        <f t="shared" si="1"/>
        <v>-0.40000000000000568</v>
      </c>
      <c r="P5">
        <v>32.001222222222218</v>
      </c>
      <c r="Q5">
        <v>17.522111111111112</v>
      </c>
      <c r="R5">
        <v>0</v>
      </c>
      <c r="S5">
        <v>1.8993888888888886</v>
      </c>
      <c r="T5">
        <v>20.177277777777775</v>
      </c>
      <c r="U5" s="156">
        <f t="shared" si="2"/>
        <v>71.599999999999994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30</v>
      </c>
      <c r="D6">
        <f>GT!M6</f>
        <v>71.599999999999994</v>
      </c>
      <c r="E6">
        <f>GT!N6</f>
        <v>0</v>
      </c>
      <c r="F6">
        <f t="shared" si="4"/>
        <v>114</v>
      </c>
      <c r="G6">
        <f t="shared" si="5"/>
        <v>71.599999999999994</v>
      </c>
      <c r="H6" s="154"/>
      <c r="I6">
        <f>BRPL_EOD!AC6+BRPL_EOD!AD6</f>
        <v>32.18</v>
      </c>
      <c r="J6">
        <f>BYPL_EOD!AC6+BYPL_EOD!AD6</f>
        <v>17.62</v>
      </c>
      <c r="K6">
        <f>MES_EOD!AC6+MES_EOD!AD6</f>
        <v>0</v>
      </c>
      <c r="L6">
        <f>NDMC_EOD!AC6+NDMC_EOD!AD6</f>
        <v>1.91</v>
      </c>
      <c r="M6">
        <f>TPDDL_EOD!AC6+TPDDL_EOD!AD6</f>
        <v>20.29</v>
      </c>
      <c r="N6">
        <f t="shared" si="0"/>
        <v>72</v>
      </c>
      <c r="O6" s="154">
        <f t="shared" si="1"/>
        <v>-0.40000000000000568</v>
      </c>
      <c r="P6">
        <v>32.001222222222218</v>
      </c>
      <c r="Q6">
        <v>17.522111111111112</v>
      </c>
      <c r="R6">
        <v>0</v>
      </c>
      <c r="S6">
        <v>1.8993888888888886</v>
      </c>
      <c r="T6">
        <v>20.177277777777775</v>
      </c>
      <c r="U6" s="156">
        <f t="shared" si="2"/>
        <v>71.599999999999994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30</v>
      </c>
      <c r="D7">
        <f>GT!M7</f>
        <v>71.599999999999994</v>
      </c>
      <c r="E7">
        <f>GT!N7</f>
        <v>0</v>
      </c>
      <c r="F7">
        <f t="shared" si="4"/>
        <v>114</v>
      </c>
      <c r="G7">
        <f t="shared" si="5"/>
        <v>71.599999999999994</v>
      </c>
      <c r="H7" s="154"/>
      <c r="I7">
        <f>BRPL_EOD!AC7+BRPL_EOD!AD7</f>
        <v>32.18</v>
      </c>
      <c r="J7">
        <f>BYPL_EOD!AC7+BYPL_EOD!AD7</f>
        <v>17.62</v>
      </c>
      <c r="K7">
        <f>MES_EOD!AC7+MES_EOD!AD7</f>
        <v>0</v>
      </c>
      <c r="L7">
        <f>NDMC_EOD!AC7+NDMC_EOD!AD7</f>
        <v>1.91</v>
      </c>
      <c r="M7">
        <f>TPDDL_EOD!AC7+TPDDL_EOD!AD7</f>
        <v>20.29</v>
      </c>
      <c r="N7">
        <f t="shared" si="0"/>
        <v>72</v>
      </c>
      <c r="O7" s="154">
        <f t="shared" si="1"/>
        <v>-0.40000000000000568</v>
      </c>
      <c r="P7">
        <v>32.001222222222218</v>
      </c>
      <c r="Q7">
        <v>17.522111111111112</v>
      </c>
      <c r="R7">
        <v>0</v>
      </c>
      <c r="S7">
        <v>1.8993888888888886</v>
      </c>
      <c r="T7">
        <v>20.177277777777775</v>
      </c>
      <c r="U7" s="156">
        <f t="shared" si="2"/>
        <v>71.599999999999994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30</v>
      </c>
      <c r="D8">
        <f>GT!M8</f>
        <v>71.599999999999994</v>
      </c>
      <c r="E8">
        <f>GT!N8</f>
        <v>0</v>
      </c>
      <c r="F8">
        <f t="shared" si="4"/>
        <v>114</v>
      </c>
      <c r="G8">
        <f t="shared" si="5"/>
        <v>71.599999999999994</v>
      </c>
      <c r="H8" s="154"/>
      <c r="I8">
        <f>BRPL_EOD!AC8+BRPL_EOD!AD8</f>
        <v>32.18</v>
      </c>
      <c r="J8">
        <f>BYPL_EOD!AC8+BYPL_EOD!AD8</f>
        <v>17.62</v>
      </c>
      <c r="K8">
        <f>MES_EOD!AC8+MES_EOD!AD8</f>
        <v>0</v>
      </c>
      <c r="L8">
        <f>NDMC_EOD!AC8+NDMC_EOD!AD8</f>
        <v>1.91</v>
      </c>
      <c r="M8">
        <f>TPDDL_EOD!AC8+TPDDL_EOD!AD8</f>
        <v>20.29</v>
      </c>
      <c r="N8">
        <f t="shared" si="0"/>
        <v>72</v>
      </c>
      <c r="O8" s="154">
        <f t="shared" si="1"/>
        <v>-0.40000000000000568</v>
      </c>
      <c r="P8">
        <v>32.001222222222218</v>
      </c>
      <c r="Q8">
        <v>17.522111111111112</v>
      </c>
      <c r="R8">
        <v>0</v>
      </c>
      <c r="S8">
        <v>1.8993888888888886</v>
      </c>
      <c r="T8">
        <v>20.177277777777775</v>
      </c>
      <c r="U8" s="156">
        <f t="shared" si="2"/>
        <v>71.599999999999994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30</v>
      </c>
      <c r="D9">
        <f>GT!M9</f>
        <v>71.599999999999994</v>
      </c>
      <c r="E9">
        <f>GT!N9</f>
        <v>0</v>
      </c>
      <c r="F9">
        <f t="shared" si="4"/>
        <v>114</v>
      </c>
      <c r="G9">
        <f t="shared" si="5"/>
        <v>71.599999999999994</v>
      </c>
      <c r="H9" s="154"/>
      <c r="I9">
        <f>BRPL_EOD!AC9+BRPL_EOD!AD9</f>
        <v>32.18</v>
      </c>
      <c r="J9">
        <f>BYPL_EOD!AC9+BYPL_EOD!AD9</f>
        <v>17.62</v>
      </c>
      <c r="K9">
        <f>MES_EOD!AC9+MES_EOD!AD9</f>
        <v>0</v>
      </c>
      <c r="L9">
        <f>NDMC_EOD!AC9+NDMC_EOD!AD9</f>
        <v>1.91</v>
      </c>
      <c r="M9">
        <f>TPDDL_EOD!AC9+TPDDL_EOD!AD9</f>
        <v>20.29</v>
      </c>
      <c r="N9">
        <f t="shared" si="0"/>
        <v>72</v>
      </c>
      <c r="O9" s="154">
        <f t="shared" si="1"/>
        <v>-0.40000000000000568</v>
      </c>
      <c r="P9">
        <v>32.001222222222218</v>
      </c>
      <c r="Q9">
        <v>17.522111111111112</v>
      </c>
      <c r="R9">
        <v>0</v>
      </c>
      <c r="S9">
        <v>1.8993888888888886</v>
      </c>
      <c r="T9">
        <v>20.177277777777775</v>
      </c>
      <c r="U9" s="156">
        <f t="shared" si="2"/>
        <v>71.599999999999994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30</v>
      </c>
      <c r="D10">
        <f>GT!M10</f>
        <v>71.599999999999994</v>
      </c>
      <c r="E10">
        <f>GT!N10</f>
        <v>0</v>
      </c>
      <c r="F10">
        <f t="shared" si="4"/>
        <v>114</v>
      </c>
      <c r="G10">
        <f t="shared" si="5"/>
        <v>71.599999999999994</v>
      </c>
      <c r="H10" s="154"/>
      <c r="I10">
        <f>BRPL_EOD!AC10+BRPL_EOD!AD10</f>
        <v>32.18</v>
      </c>
      <c r="J10">
        <f>BYPL_EOD!AC10+BYPL_EOD!AD10</f>
        <v>17.62</v>
      </c>
      <c r="K10">
        <f>MES_EOD!AC10+MES_EOD!AD10</f>
        <v>0</v>
      </c>
      <c r="L10">
        <f>NDMC_EOD!AC10+NDMC_EOD!AD10</f>
        <v>1.91</v>
      </c>
      <c r="M10">
        <f>TPDDL_EOD!AC10+TPDDL_EOD!AD10</f>
        <v>20.29</v>
      </c>
      <c r="N10">
        <f t="shared" si="0"/>
        <v>72</v>
      </c>
      <c r="O10" s="154">
        <f t="shared" si="1"/>
        <v>-0.40000000000000568</v>
      </c>
      <c r="P10">
        <v>32.001222222222218</v>
      </c>
      <c r="Q10">
        <v>17.522111111111112</v>
      </c>
      <c r="R10">
        <v>0</v>
      </c>
      <c r="S10">
        <v>1.8993888888888886</v>
      </c>
      <c r="T10">
        <v>20.177277777777775</v>
      </c>
      <c r="U10" s="156">
        <f t="shared" si="2"/>
        <v>71.599999999999994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30</v>
      </c>
      <c r="D11">
        <f>GT!M11</f>
        <v>71.599999999999994</v>
      </c>
      <c r="E11">
        <f>GT!N11</f>
        <v>0</v>
      </c>
      <c r="F11">
        <f t="shared" si="4"/>
        <v>114</v>
      </c>
      <c r="G11">
        <f t="shared" si="5"/>
        <v>71.599999999999994</v>
      </c>
      <c r="H11" s="154"/>
      <c r="I11">
        <f>BRPL_EOD!AC11+BRPL_EOD!AD11</f>
        <v>32.18</v>
      </c>
      <c r="J11">
        <f>BYPL_EOD!AC11+BYPL_EOD!AD11</f>
        <v>17.62</v>
      </c>
      <c r="K11">
        <f>MES_EOD!AC11+MES_EOD!AD11</f>
        <v>0</v>
      </c>
      <c r="L11">
        <f>NDMC_EOD!AC11+NDMC_EOD!AD11</f>
        <v>1.91</v>
      </c>
      <c r="M11">
        <f>TPDDL_EOD!AC11+TPDDL_EOD!AD11</f>
        <v>20.29</v>
      </c>
      <c r="N11">
        <f t="shared" si="0"/>
        <v>72</v>
      </c>
      <c r="O11" s="154">
        <f t="shared" si="1"/>
        <v>-0.40000000000000568</v>
      </c>
      <c r="P11">
        <v>32.001222222222218</v>
      </c>
      <c r="Q11">
        <v>17.522111111111112</v>
      </c>
      <c r="R11">
        <v>0</v>
      </c>
      <c r="S11">
        <v>1.8993888888888886</v>
      </c>
      <c r="T11">
        <v>20.177277777777775</v>
      </c>
      <c r="U11" s="156">
        <f t="shared" si="2"/>
        <v>71.599999999999994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30</v>
      </c>
      <c r="D12">
        <f>GT!M12</f>
        <v>71.599999999999994</v>
      </c>
      <c r="E12">
        <f>GT!N12</f>
        <v>0</v>
      </c>
      <c r="F12">
        <f t="shared" si="4"/>
        <v>114</v>
      </c>
      <c r="G12">
        <f t="shared" si="5"/>
        <v>71.599999999999994</v>
      </c>
      <c r="H12" s="154"/>
      <c r="I12">
        <f>BRPL_EOD!AC12+BRPL_EOD!AD12</f>
        <v>32.18</v>
      </c>
      <c r="J12">
        <f>BYPL_EOD!AC12+BYPL_EOD!AD12</f>
        <v>17.62</v>
      </c>
      <c r="K12">
        <f>MES_EOD!AC12+MES_EOD!AD12</f>
        <v>0</v>
      </c>
      <c r="L12">
        <f>NDMC_EOD!AC12+NDMC_EOD!AD12</f>
        <v>1.91</v>
      </c>
      <c r="M12">
        <f>TPDDL_EOD!AC12+TPDDL_EOD!AD12</f>
        <v>20.29</v>
      </c>
      <c r="N12">
        <f t="shared" si="0"/>
        <v>72</v>
      </c>
      <c r="O12" s="154">
        <f t="shared" si="1"/>
        <v>-0.40000000000000568</v>
      </c>
      <c r="P12">
        <v>32.001222222222218</v>
      </c>
      <c r="Q12">
        <v>17.522111111111112</v>
      </c>
      <c r="R12">
        <v>0</v>
      </c>
      <c r="S12">
        <v>1.8993888888888886</v>
      </c>
      <c r="T12">
        <v>20.177277777777775</v>
      </c>
      <c r="U12" s="156">
        <f t="shared" si="2"/>
        <v>71.599999999999994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30</v>
      </c>
      <c r="D13">
        <f>GT!M13</f>
        <v>71.599999999999994</v>
      </c>
      <c r="E13">
        <f>GT!N13</f>
        <v>0</v>
      </c>
      <c r="F13">
        <f t="shared" si="4"/>
        <v>114</v>
      </c>
      <c r="G13">
        <f t="shared" si="5"/>
        <v>71.599999999999994</v>
      </c>
      <c r="H13" s="154"/>
      <c r="I13">
        <f>BRPL_EOD!AC13+BRPL_EOD!AD13</f>
        <v>32.18</v>
      </c>
      <c r="J13">
        <f>BYPL_EOD!AC13+BYPL_EOD!AD13</f>
        <v>17.62</v>
      </c>
      <c r="K13">
        <f>MES_EOD!AC13+MES_EOD!AD13</f>
        <v>0</v>
      </c>
      <c r="L13">
        <f>NDMC_EOD!AC13+NDMC_EOD!AD13</f>
        <v>1.91</v>
      </c>
      <c r="M13">
        <f>TPDDL_EOD!AC13+TPDDL_EOD!AD13</f>
        <v>20.29</v>
      </c>
      <c r="N13">
        <f t="shared" si="0"/>
        <v>72</v>
      </c>
      <c r="O13" s="154">
        <f t="shared" si="1"/>
        <v>-0.40000000000000568</v>
      </c>
      <c r="P13">
        <v>32.001222222222218</v>
      </c>
      <c r="Q13">
        <v>17.522111111111112</v>
      </c>
      <c r="R13">
        <v>0</v>
      </c>
      <c r="S13">
        <v>1.8993888888888886</v>
      </c>
      <c r="T13">
        <v>20.177277777777775</v>
      </c>
      <c r="U13" s="156">
        <f t="shared" si="2"/>
        <v>71.599999999999994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30</v>
      </c>
      <c r="D14">
        <f>GT!M14</f>
        <v>71.599999999999994</v>
      </c>
      <c r="E14">
        <f>GT!N14</f>
        <v>0</v>
      </c>
      <c r="F14">
        <f t="shared" si="4"/>
        <v>114</v>
      </c>
      <c r="G14">
        <f t="shared" si="5"/>
        <v>71.599999999999994</v>
      </c>
      <c r="H14" s="154"/>
      <c r="I14">
        <f>BRPL_EOD!AC14+BRPL_EOD!AD14</f>
        <v>32.18</v>
      </c>
      <c r="J14">
        <f>BYPL_EOD!AC14+BYPL_EOD!AD14</f>
        <v>17.62</v>
      </c>
      <c r="K14">
        <f>MES_EOD!AC14+MES_EOD!AD14</f>
        <v>0</v>
      </c>
      <c r="L14">
        <f>NDMC_EOD!AC14+NDMC_EOD!AD14</f>
        <v>1.91</v>
      </c>
      <c r="M14">
        <f>TPDDL_EOD!AC14+TPDDL_EOD!AD14</f>
        <v>20.29</v>
      </c>
      <c r="N14">
        <f t="shared" si="0"/>
        <v>72</v>
      </c>
      <c r="O14" s="154">
        <f t="shared" si="1"/>
        <v>-0.40000000000000568</v>
      </c>
      <c r="P14">
        <v>32.001222222222218</v>
      </c>
      <c r="Q14">
        <v>17.522111111111112</v>
      </c>
      <c r="R14">
        <v>0</v>
      </c>
      <c r="S14">
        <v>1.8993888888888886</v>
      </c>
      <c r="T14">
        <v>20.177277777777775</v>
      </c>
      <c r="U14" s="156">
        <f t="shared" si="2"/>
        <v>71.599999999999994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30</v>
      </c>
      <c r="D15">
        <f>GT!M15</f>
        <v>71.599999999999994</v>
      </c>
      <c r="E15">
        <f>GT!N15</f>
        <v>0</v>
      </c>
      <c r="F15">
        <f t="shared" si="4"/>
        <v>114</v>
      </c>
      <c r="G15">
        <f t="shared" si="5"/>
        <v>71.599999999999994</v>
      </c>
      <c r="H15" s="154"/>
      <c r="I15">
        <f>BRPL_EOD!AC15+BRPL_EOD!AD15</f>
        <v>32.18</v>
      </c>
      <c r="J15">
        <f>BYPL_EOD!AC15+BYPL_EOD!AD15</f>
        <v>17.62</v>
      </c>
      <c r="K15">
        <f>MES_EOD!AC15+MES_EOD!AD15</f>
        <v>0</v>
      </c>
      <c r="L15">
        <f>NDMC_EOD!AC15+NDMC_EOD!AD15</f>
        <v>1.91</v>
      </c>
      <c r="M15">
        <f>TPDDL_EOD!AC15+TPDDL_EOD!AD15</f>
        <v>20.29</v>
      </c>
      <c r="N15">
        <f t="shared" si="0"/>
        <v>72</v>
      </c>
      <c r="O15" s="154">
        <f t="shared" si="1"/>
        <v>-0.40000000000000568</v>
      </c>
      <c r="P15">
        <v>32.001222222222218</v>
      </c>
      <c r="Q15">
        <v>17.522111111111112</v>
      </c>
      <c r="R15">
        <v>0</v>
      </c>
      <c r="S15">
        <v>1.8993888888888886</v>
      </c>
      <c r="T15">
        <v>20.177277777777775</v>
      </c>
      <c r="U15" s="156">
        <f t="shared" si="2"/>
        <v>71.599999999999994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30</v>
      </c>
      <c r="D16">
        <f>GT!M16</f>
        <v>71.599999999999994</v>
      </c>
      <c r="E16">
        <f>GT!N16</f>
        <v>0</v>
      </c>
      <c r="F16">
        <f t="shared" si="4"/>
        <v>114</v>
      </c>
      <c r="G16">
        <f t="shared" si="5"/>
        <v>71.599999999999994</v>
      </c>
      <c r="H16" s="154"/>
      <c r="I16">
        <f>BRPL_EOD!AC16+BRPL_EOD!AD16</f>
        <v>32.18</v>
      </c>
      <c r="J16">
        <f>BYPL_EOD!AC16+BYPL_EOD!AD16</f>
        <v>17.62</v>
      </c>
      <c r="K16">
        <f>MES_EOD!AC16+MES_EOD!AD16</f>
        <v>0</v>
      </c>
      <c r="L16">
        <f>NDMC_EOD!AC16+NDMC_EOD!AD16</f>
        <v>1.91</v>
      </c>
      <c r="M16">
        <f>TPDDL_EOD!AC16+TPDDL_EOD!AD16</f>
        <v>20.29</v>
      </c>
      <c r="N16">
        <f t="shared" si="0"/>
        <v>72</v>
      </c>
      <c r="O16" s="154">
        <f t="shared" si="1"/>
        <v>-0.40000000000000568</v>
      </c>
      <c r="P16">
        <v>32.001222222222218</v>
      </c>
      <c r="Q16">
        <v>17.522111111111112</v>
      </c>
      <c r="R16">
        <v>0</v>
      </c>
      <c r="S16">
        <v>1.8993888888888886</v>
      </c>
      <c r="T16">
        <v>20.177277777777775</v>
      </c>
      <c r="U16" s="156">
        <f t="shared" si="2"/>
        <v>71.599999999999994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30</v>
      </c>
      <c r="D17">
        <f>GT!M17</f>
        <v>71.599999999999994</v>
      </c>
      <c r="E17">
        <f>GT!N17</f>
        <v>0</v>
      </c>
      <c r="F17">
        <f t="shared" si="4"/>
        <v>114</v>
      </c>
      <c r="G17">
        <f t="shared" si="5"/>
        <v>71.599999999999994</v>
      </c>
      <c r="H17" s="154"/>
      <c r="I17">
        <f>BRPL_EOD!AC17+BRPL_EOD!AD17</f>
        <v>32.18</v>
      </c>
      <c r="J17">
        <f>BYPL_EOD!AC17+BYPL_EOD!AD17</f>
        <v>17.62</v>
      </c>
      <c r="K17">
        <f>MES_EOD!AC17+MES_EOD!AD17</f>
        <v>0</v>
      </c>
      <c r="L17">
        <f>NDMC_EOD!AC17+NDMC_EOD!AD17</f>
        <v>1.91</v>
      </c>
      <c r="M17">
        <f>TPDDL_EOD!AC17+TPDDL_EOD!AD17</f>
        <v>20.29</v>
      </c>
      <c r="N17">
        <f t="shared" si="0"/>
        <v>72</v>
      </c>
      <c r="O17" s="154">
        <f t="shared" si="1"/>
        <v>-0.40000000000000568</v>
      </c>
      <c r="P17">
        <v>32.001222222222218</v>
      </c>
      <c r="Q17">
        <v>17.522111111111112</v>
      </c>
      <c r="R17">
        <v>0</v>
      </c>
      <c r="S17">
        <v>1.8993888888888886</v>
      </c>
      <c r="T17">
        <v>20.177277777777775</v>
      </c>
      <c r="U17" s="156">
        <f t="shared" si="2"/>
        <v>71.599999999999994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30</v>
      </c>
      <c r="D18">
        <f>GT!M18</f>
        <v>71.599999999999994</v>
      </c>
      <c r="E18">
        <f>GT!N18</f>
        <v>0</v>
      </c>
      <c r="F18">
        <f t="shared" si="4"/>
        <v>114</v>
      </c>
      <c r="G18">
        <f t="shared" si="5"/>
        <v>71.599999999999994</v>
      </c>
      <c r="H18" s="154"/>
      <c r="I18">
        <f>BRPL_EOD!AC18+BRPL_EOD!AD18</f>
        <v>32.18</v>
      </c>
      <c r="J18">
        <f>BYPL_EOD!AC18+BYPL_EOD!AD18</f>
        <v>17.62</v>
      </c>
      <c r="K18">
        <f>MES_EOD!AC18+MES_EOD!AD18</f>
        <v>0</v>
      </c>
      <c r="L18">
        <f>NDMC_EOD!AC18+NDMC_EOD!AD18</f>
        <v>1.91</v>
      </c>
      <c r="M18">
        <f>TPDDL_EOD!AC18+TPDDL_EOD!AD18</f>
        <v>20.29</v>
      </c>
      <c r="N18">
        <f t="shared" si="0"/>
        <v>72</v>
      </c>
      <c r="O18" s="154">
        <f t="shared" si="1"/>
        <v>-0.40000000000000568</v>
      </c>
      <c r="P18">
        <v>32.001222222222218</v>
      </c>
      <c r="Q18">
        <v>17.522111111111112</v>
      </c>
      <c r="R18">
        <v>0</v>
      </c>
      <c r="S18">
        <v>1.8993888888888886</v>
      </c>
      <c r="T18">
        <v>20.177277777777775</v>
      </c>
      <c r="U18" s="156">
        <f t="shared" si="2"/>
        <v>71.599999999999994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30</v>
      </c>
      <c r="D19">
        <f>GT!M19</f>
        <v>71.599999999999994</v>
      </c>
      <c r="E19">
        <f>GT!N19</f>
        <v>0</v>
      </c>
      <c r="F19">
        <f t="shared" si="4"/>
        <v>114</v>
      </c>
      <c r="G19">
        <f t="shared" si="5"/>
        <v>71.599999999999994</v>
      </c>
      <c r="H19" s="154"/>
      <c r="I19">
        <f>BRPL_EOD!AC19+BRPL_EOD!AD19</f>
        <v>32.18</v>
      </c>
      <c r="J19">
        <f>BYPL_EOD!AC19+BYPL_EOD!AD19</f>
        <v>17.62</v>
      </c>
      <c r="K19">
        <f>MES_EOD!AC19+MES_EOD!AD19</f>
        <v>0</v>
      </c>
      <c r="L19">
        <f>NDMC_EOD!AC19+NDMC_EOD!AD19</f>
        <v>1.91</v>
      </c>
      <c r="M19">
        <f>TPDDL_EOD!AC19+TPDDL_EOD!AD19</f>
        <v>20.29</v>
      </c>
      <c r="N19">
        <f t="shared" si="0"/>
        <v>72</v>
      </c>
      <c r="O19" s="154">
        <f t="shared" si="1"/>
        <v>-0.40000000000000568</v>
      </c>
      <c r="P19">
        <v>32.001222222222218</v>
      </c>
      <c r="Q19">
        <v>17.522111111111112</v>
      </c>
      <c r="R19">
        <v>0</v>
      </c>
      <c r="S19">
        <v>1.8993888888888886</v>
      </c>
      <c r="T19">
        <v>20.177277777777775</v>
      </c>
      <c r="U19" s="156">
        <f t="shared" si="2"/>
        <v>71.599999999999994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30</v>
      </c>
      <c r="D20">
        <f>GT!M20</f>
        <v>71.599999999999994</v>
      </c>
      <c r="E20">
        <f>GT!N20</f>
        <v>0</v>
      </c>
      <c r="F20">
        <f t="shared" si="4"/>
        <v>114</v>
      </c>
      <c r="G20">
        <f t="shared" si="5"/>
        <v>71.599999999999994</v>
      </c>
      <c r="H20" s="154"/>
      <c r="I20">
        <f>BRPL_EOD!AC20+BRPL_EOD!AD20</f>
        <v>32.18</v>
      </c>
      <c r="J20">
        <f>BYPL_EOD!AC20+BYPL_EOD!AD20</f>
        <v>17.62</v>
      </c>
      <c r="K20">
        <f>MES_EOD!AC20+MES_EOD!AD20</f>
        <v>0</v>
      </c>
      <c r="L20">
        <f>NDMC_EOD!AC20+NDMC_EOD!AD20</f>
        <v>1.91</v>
      </c>
      <c r="M20">
        <f>TPDDL_EOD!AC20+TPDDL_EOD!AD20</f>
        <v>20.29</v>
      </c>
      <c r="N20">
        <f t="shared" si="0"/>
        <v>72</v>
      </c>
      <c r="O20" s="154">
        <f t="shared" si="1"/>
        <v>-0.40000000000000568</v>
      </c>
      <c r="P20">
        <v>32.001222222222218</v>
      </c>
      <c r="Q20">
        <v>17.522111111111112</v>
      </c>
      <c r="R20">
        <v>0</v>
      </c>
      <c r="S20">
        <v>1.8993888888888886</v>
      </c>
      <c r="T20">
        <v>20.177277777777775</v>
      </c>
      <c r="U20" s="156">
        <f t="shared" si="2"/>
        <v>71.599999999999994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30</v>
      </c>
      <c r="D21">
        <f>GT!M21</f>
        <v>71.599999999999994</v>
      </c>
      <c r="E21">
        <f>GT!N21</f>
        <v>0</v>
      </c>
      <c r="F21">
        <f t="shared" si="4"/>
        <v>114</v>
      </c>
      <c r="G21">
        <f t="shared" si="5"/>
        <v>71.599999999999994</v>
      </c>
      <c r="H21" s="154"/>
      <c r="I21">
        <f>BRPL_EOD!AC21+BRPL_EOD!AD21</f>
        <v>32.18</v>
      </c>
      <c r="J21">
        <f>BYPL_EOD!AC21+BYPL_EOD!AD21</f>
        <v>17.62</v>
      </c>
      <c r="K21">
        <f>MES_EOD!AC21+MES_EOD!AD21</f>
        <v>0</v>
      </c>
      <c r="L21">
        <f>NDMC_EOD!AC21+NDMC_EOD!AD21</f>
        <v>1.91</v>
      </c>
      <c r="M21">
        <f>TPDDL_EOD!AC21+TPDDL_EOD!AD21</f>
        <v>20.29</v>
      </c>
      <c r="N21">
        <f t="shared" si="0"/>
        <v>72</v>
      </c>
      <c r="O21" s="154">
        <f t="shared" si="1"/>
        <v>-0.40000000000000568</v>
      </c>
      <c r="P21">
        <v>32.001222222222218</v>
      </c>
      <c r="Q21">
        <v>17.522111111111112</v>
      </c>
      <c r="R21">
        <v>0</v>
      </c>
      <c r="S21">
        <v>1.8993888888888886</v>
      </c>
      <c r="T21">
        <v>20.177277777777775</v>
      </c>
      <c r="U21" s="156">
        <f t="shared" si="2"/>
        <v>71.599999999999994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30</v>
      </c>
      <c r="D22">
        <f>GT!M22</f>
        <v>71.599999999999994</v>
      </c>
      <c r="E22">
        <f>GT!N22</f>
        <v>0</v>
      </c>
      <c r="F22">
        <f t="shared" si="4"/>
        <v>114</v>
      </c>
      <c r="G22">
        <f t="shared" si="5"/>
        <v>71.599999999999994</v>
      </c>
      <c r="H22" s="154"/>
      <c r="I22">
        <f>BRPL_EOD!AC22+BRPL_EOD!AD22</f>
        <v>32.18</v>
      </c>
      <c r="J22">
        <f>BYPL_EOD!AC22+BYPL_EOD!AD22</f>
        <v>17.62</v>
      </c>
      <c r="K22">
        <f>MES_EOD!AC22+MES_EOD!AD22</f>
        <v>0</v>
      </c>
      <c r="L22">
        <f>NDMC_EOD!AC22+NDMC_EOD!AD22</f>
        <v>1.91</v>
      </c>
      <c r="M22">
        <f>TPDDL_EOD!AC22+TPDDL_EOD!AD22</f>
        <v>20.29</v>
      </c>
      <c r="N22">
        <f t="shared" si="0"/>
        <v>72</v>
      </c>
      <c r="O22" s="154">
        <f t="shared" si="1"/>
        <v>-0.40000000000000568</v>
      </c>
      <c r="P22">
        <v>32.001222222222218</v>
      </c>
      <c r="Q22">
        <v>17.522111111111112</v>
      </c>
      <c r="R22">
        <v>0</v>
      </c>
      <c r="S22">
        <v>1.8993888888888886</v>
      </c>
      <c r="T22">
        <v>20.177277777777775</v>
      </c>
      <c r="U22" s="156">
        <f t="shared" si="2"/>
        <v>71.599999999999994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30</v>
      </c>
      <c r="D23">
        <f>GT!M23</f>
        <v>71.599999999999994</v>
      </c>
      <c r="E23">
        <f>GT!N23</f>
        <v>0</v>
      </c>
      <c r="F23">
        <f t="shared" si="4"/>
        <v>114</v>
      </c>
      <c r="G23">
        <f t="shared" si="5"/>
        <v>71.599999999999994</v>
      </c>
      <c r="H23" s="154"/>
      <c r="I23">
        <f>BRPL_EOD!AC23+BRPL_EOD!AD23</f>
        <v>32.18</v>
      </c>
      <c r="J23">
        <f>BYPL_EOD!AC23+BYPL_EOD!AD23</f>
        <v>17.62</v>
      </c>
      <c r="K23">
        <f>MES_EOD!AC23+MES_EOD!AD23</f>
        <v>0</v>
      </c>
      <c r="L23">
        <f>NDMC_EOD!AC23+NDMC_EOD!AD23</f>
        <v>1.91</v>
      </c>
      <c r="M23">
        <f>TPDDL_EOD!AC23+TPDDL_EOD!AD23</f>
        <v>20.29</v>
      </c>
      <c r="N23">
        <f t="shared" si="0"/>
        <v>72</v>
      </c>
      <c r="O23" s="154">
        <f t="shared" si="1"/>
        <v>-0.40000000000000568</v>
      </c>
      <c r="P23">
        <v>32.001222222222218</v>
      </c>
      <c r="Q23">
        <v>17.522111111111112</v>
      </c>
      <c r="R23">
        <v>0</v>
      </c>
      <c r="S23">
        <v>1.8993888888888886</v>
      </c>
      <c r="T23">
        <v>20.177277777777775</v>
      </c>
      <c r="U23" s="156">
        <f t="shared" si="2"/>
        <v>71.599999999999994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30</v>
      </c>
      <c r="D24">
        <f>GT!M24</f>
        <v>71.599999999999994</v>
      </c>
      <c r="E24">
        <f>GT!N24</f>
        <v>0</v>
      </c>
      <c r="F24">
        <f t="shared" si="4"/>
        <v>114</v>
      </c>
      <c r="G24">
        <f t="shared" si="5"/>
        <v>71.599999999999994</v>
      </c>
      <c r="H24" s="154"/>
      <c r="I24">
        <f>BRPL_EOD!AC24+BRPL_EOD!AD24</f>
        <v>32.18</v>
      </c>
      <c r="J24">
        <f>BYPL_EOD!AC24+BYPL_EOD!AD24</f>
        <v>17.62</v>
      </c>
      <c r="K24">
        <f>MES_EOD!AC24+MES_EOD!AD24</f>
        <v>0</v>
      </c>
      <c r="L24">
        <f>NDMC_EOD!AC24+NDMC_EOD!AD24</f>
        <v>1.91</v>
      </c>
      <c r="M24">
        <f>TPDDL_EOD!AC24+TPDDL_EOD!AD24</f>
        <v>20.29</v>
      </c>
      <c r="N24">
        <f t="shared" si="0"/>
        <v>72</v>
      </c>
      <c r="O24" s="154">
        <f t="shared" si="1"/>
        <v>-0.40000000000000568</v>
      </c>
      <c r="P24">
        <v>32.001222222222218</v>
      </c>
      <c r="Q24">
        <v>17.522111111111112</v>
      </c>
      <c r="R24">
        <v>0</v>
      </c>
      <c r="S24">
        <v>1.8993888888888886</v>
      </c>
      <c r="T24">
        <v>20.177277777777775</v>
      </c>
      <c r="U24" s="156">
        <f t="shared" si="2"/>
        <v>71.599999999999994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30</v>
      </c>
      <c r="D25">
        <f>GT!M25</f>
        <v>71.599999999999994</v>
      </c>
      <c r="E25">
        <f>GT!N25</f>
        <v>0</v>
      </c>
      <c r="F25">
        <f t="shared" si="4"/>
        <v>114</v>
      </c>
      <c r="G25">
        <f t="shared" si="5"/>
        <v>71.599999999999994</v>
      </c>
      <c r="H25" s="154"/>
      <c r="I25">
        <f>BRPL_EOD!AC25+BRPL_EOD!AD25</f>
        <v>32.18</v>
      </c>
      <c r="J25">
        <f>BYPL_EOD!AC25+BYPL_EOD!AD25</f>
        <v>17.62</v>
      </c>
      <c r="K25">
        <f>MES_EOD!AC25+MES_EOD!AD25</f>
        <v>0</v>
      </c>
      <c r="L25">
        <f>NDMC_EOD!AC25+NDMC_EOD!AD25</f>
        <v>1.91</v>
      </c>
      <c r="M25">
        <f>TPDDL_EOD!AC25+TPDDL_EOD!AD25</f>
        <v>20.29</v>
      </c>
      <c r="N25">
        <f t="shared" si="0"/>
        <v>72</v>
      </c>
      <c r="O25" s="154">
        <f t="shared" si="1"/>
        <v>-0.40000000000000568</v>
      </c>
      <c r="P25">
        <v>32.001222222222218</v>
      </c>
      <c r="Q25">
        <v>17.522111111111112</v>
      </c>
      <c r="R25">
        <v>0</v>
      </c>
      <c r="S25">
        <v>1.8993888888888886</v>
      </c>
      <c r="T25">
        <v>20.177277777777775</v>
      </c>
      <c r="U25" s="156">
        <f t="shared" si="2"/>
        <v>71.599999999999994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30</v>
      </c>
      <c r="D26">
        <f>GT!M26</f>
        <v>71.599999999999994</v>
      </c>
      <c r="E26">
        <f>GT!N26</f>
        <v>0</v>
      </c>
      <c r="F26">
        <f t="shared" si="4"/>
        <v>114</v>
      </c>
      <c r="G26">
        <f t="shared" si="5"/>
        <v>71.599999999999994</v>
      </c>
      <c r="H26" s="154"/>
      <c r="I26">
        <f>BRPL_EOD!AC26+BRPL_EOD!AD26</f>
        <v>32.18</v>
      </c>
      <c r="J26">
        <f>BYPL_EOD!AC26+BYPL_EOD!AD26</f>
        <v>17.62</v>
      </c>
      <c r="K26">
        <f>MES_EOD!AC26+MES_EOD!AD26</f>
        <v>0</v>
      </c>
      <c r="L26">
        <f>NDMC_EOD!AC26+NDMC_EOD!AD26</f>
        <v>1.91</v>
      </c>
      <c r="M26">
        <f>TPDDL_EOD!AC26+TPDDL_EOD!AD26</f>
        <v>20.29</v>
      </c>
      <c r="N26">
        <f t="shared" si="0"/>
        <v>72</v>
      </c>
      <c r="O26" s="154">
        <f t="shared" si="1"/>
        <v>-0.40000000000000568</v>
      </c>
      <c r="P26">
        <v>32.001222222222218</v>
      </c>
      <c r="Q26">
        <v>17.522111111111112</v>
      </c>
      <c r="R26">
        <v>0</v>
      </c>
      <c r="S26">
        <v>1.8993888888888886</v>
      </c>
      <c r="T26">
        <v>20.177277777777775</v>
      </c>
      <c r="U26" s="156">
        <f t="shared" si="2"/>
        <v>71.599999999999994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30</v>
      </c>
      <c r="D27">
        <f>GT!M27</f>
        <v>71.599999999999994</v>
      </c>
      <c r="E27">
        <f>GT!N27</f>
        <v>0</v>
      </c>
      <c r="F27">
        <f t="shared" si="4"/>
        <v>114</v>
      </c>
      <c r="G27">
        <f t="shared" si="5"/>
        <v>71.599999999999994</v>
      </c>
      <c r="H27" s="154"/>
      <c r="I27">
        <f>BRPL_EOD!AC27+BRPL_EOD!AD27</f>
        <v>32.18</v>
      </c>
      <c r="J27">
        <f>BYPL_EOD!AC27+BYPL_EOD!AD27</f>
        <v>17.62</v>
      </c>
      <c r="K27">
        <f>MES_EOD!AC27+MES_EOD!AD27</f>
        <v>0</v>
      </c>
      <c r="L27">
        <f>NDMC_EOD!AC27+NDMC_EOD!AD27</f>
        <v>1.91</v>
      </c>
      <c r="M27">
        <f>TPDDL_EOD!AC27+TPDDL_EOD!AD27</f>
        <v>20.29</v>
      </c>
      <c r="N27">
        <f t="shared" si="0"/>
        <v>72</v>
      </c>
      <c r="O27" s="154">
        <f t="shared" si="1"/>
        <v>-0.40000000000000568</v>
      </c>
      <c r="P27">
        <v>32.001222222222218</v>
      </c>
      <c r="Q27">
        <v>17.522111111111112</v>
      </c>
      <c r="R27">
        <v>0</v>
      </c>
      <c r="S27">
        <v>1.8993888888888886</v>
      </c>
      <c r="T27">
        <v>20.177277777777775</v>
      </c>
      <c r="U27" s="156">
        <f t="shared" si="2"/>
        <v>71.599999999999994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30</v>
      </c>
      <c r="D28">
        <f>GT!M28</f>
        <v>71.599999999999994</v>
      </c>
      <c r="E28">
        <f>GT!N28</f>
        <v>0</v>
      </c>
      <c r="F28">
        <f t="shared" si="4"/>
        <v>114</v>
      </c>
      <c r="G28">
        <f t="shared" si="5"/>
        <v>71.599999999999994</v>
      </c>
      <c r="H28" s="154"/>
      <c r="I28">
        <f>BRPL_EOD!AC28+BRPL_EOD!AD28</f>
        <v>32.18</v>
      </c>
      <c r="J28">
        <f>BYPL_EOD!AC28+BYPL_EOD!AD28</f>
        <v>17.62</v>
      </c>
      <c r="K28">
        <f>MES_EOD!AC28+MES_EOD!AD28</f>
        <v>0</v>
      </c>
      <c r="L28">
        <f>NDMC_EOD!AC28+NDMC_EOD!AD28</f>
        <v>1.91</v>
      </c>
      <c r="M28">
        <f>TPDDL_EOD!AC28+TPDDL_EOD!AD28</f>
        <v>20.29</v>
      </c>
      <c r="N28">
        <f t="shared" si="0"/>
        <v>72</v>
      </c>
      <c r="O28" s="154">
        <f t="shared" si="1"/>
        <v>-0.40000000000000568</v>
      </c>
      <c r="P28">
        <v>32.001222222222218</v>
      </c>
      <c r="Q28">
        <v>17.522111111111112</v>
      </c>
      <c r="R28">
        <v>0</v>
      </c>
      <c r="S28">
        <v>1.8993888888888886</v>
      </c>
      <c r="T28">
        <v>20.177277777777775</v>
      </c>
      <c r="U28" s="156">
        <f t="shared" si="2"/>
        <v>71.599999999999994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30</v>
      </c>
      <c r="D29">
        <f>GT!M29</f>
        <v>71.599999999999994</v>
      </c>
      <c r="E29">
        <f>GT!N29</f>
        <v>0</v>
      </c>
      <c r="F29">
        <f t="shared" si="4"/>
        <v>114</v>
      </c>
      <c r="G29">
        <f t="shared" si="5"/>
        <v>71.599999999999994</v>
      </c>
      <c r="H29" s="154"/>
      <c r="I29">
        <f>BRPL_EOD!AC29+BRPL_EOD!AD29</f>
        <v>32.18</v>
      </c>
      <c r="J29">
        <f>BYPL_EOD!AC29+BYPL_EOD!AD29</f>
        <v>17.62</v>
      </c>
      <c r="K29">
        <f>MES_EOD!AC29+MES_EOD!AD29</f>
        <v>0</v>
      </c>
      <c r="L29">
        <f>NDMC_EOD!AC29+NDMC_EOD!AD29</f>
        <v>1.91</v>
      </c>
      <c r="M29">
        <f>TPDDL_EOD!AC29+TPDDL_EOD!AD29</f>
        <v>20.29</v>
      </c>
      <c r="N29">
        <f t="shared" si="0"/>
        <v>72</v>
      </c>
      <c r="O29" s="154">
        <f t="shared" si="1"/>
        <v>-0.40000000000000568</v>
      </c>
      <c r="P29">
        <v>32.001222222222218</v>
      </c>
      <c r="Q29">
        <v>17.522111111111112</v>
      </c>
      <c r="R29">
        <v>0</v>
      </c>
      <c r="S29">
        <v>1.8993888888888886</v>
      </c>
      <c r="T29">
        <v>20.177277777777775</v>
      </c>
      <c r="U29" s="156">
        <f t="shared" si="2"/>
        <v>71.599999999999994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30</v>
      </c>
      <c r="D30">
        <f>GT!M30</f>
        <v>71.599999999999994</v>
      </c>
      <c r="E30">
        <f>GT!N30</f>
        <v>0</v>
      </c>
      <c r="F30">
        <f t="shared" si="4"/>
        <v>114</v>
      </c>
      <c r="G30">
        <f t="shared" si="5"/>
        <v>71.599999999999994</v>
      </c>
      <c r="H30" s="154"/>
      <c r="I30">
        <f>BRPL_EOD!AC30+BRPL_EOD!AD30</f>
        <v>32.18</v>
      </c>
      <c r="J30">
        <f>BYPL_EOD!AC30+BYPL_EOD!AD30</f>
        <v>17.62</v>
      </c>
      <c r="K30">
        <f>MES_EOD!AC30+MES_EOD!AD30</f>
        <v>0</v>
      </c>
      <c r="L30">
        <f>NDMC_EOD!AC30+NDMC_EOD!AD30</f>
        <v>1.91</v>
      </c>
      <c r="M30">
        <f>TPDDL_EOD!AC30+TPDDL_EOD!AD30</f>
        <v>20.29</v>
      </c>
      <c r="N30">
        <f t="shared" si="0"/>
        <v>72</v>
      </c>
      <c r="O30" s="154">
        <f t="shared" si="1"/>
        <v>-0.40000000000000568</v>
      </c>
      <c r="P30">
        <v>32.001222222222218</v>
      </c>
      <c r="Q30">
        <v>17.522111111111112</v>
      </c>
      <c r="R30">
        <v>0</v>
      </c>
      <c r="S30">
        <v>1.8993888888888886</v>
      </c>
      <c r="T30">
        <v>20.177277777777775</v>
      </c>
      <c r="U30" s="156">
        <f t="shared" si="2"/>
        <v>71.599999999999994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71.599999999999994</v>
      </c>
      <c r="E31">
        <f>GT!N31</f>
        <v>0</v>
      </c>
      <c r="F31">
        <f t="shared" si="4"/>
        <v>84</v>
      </c>
      <c r="G31">
        <f t="shared" si="5"/>
        <v>71.599999999999994</v>
      </c>
      <c r="H31" s="154"/>
      <c r="I31">
        <f>BRPL_EOD!AC31+BRPL_EOD!AD31</f>
        <v>32.18</v>
      </c>
      <c r="J31">
        <f>BYPL_EOD!AC31+BYPL_EOD!AD31</f>
        <v>17.62</v>
      </c>
      <c r="K31">
        <f>MES_EOD!AC31+MES_EOD!AD31</f>
        <v>0</v>
      </c>
      <c r="L31">
        <f>NDMC_EOD!AC31+NDMC_EOD!AD31</f>
        <v>1.91</v>
      </c>
      <c r="M31">
        <f>TPDDL_EOD!AC31+TPDDL_EOD!AD31</f>
        <v>20.29</v>
      </c>
      <c r="N31">
        <f t="shared" si="0"/>
        <v>72</v>
      </c>
      <c r="O31" s="154">
        <f t="shared" si="1"/>
        <v>-0.40000000000000568</v>
      </c>
      <c r="P31">
        <v>32.001222222222218</v>
      </c>
      <c r="Q31">
        <v>17.522111111111112</v>
      </c>
      <c r="R31">
        <v>0</v>
      </c>
      <c r="S31">
        <v>1.8993888888888886</v>
      </c>
      <c r="T31">
        <v>20.177277777777775</v>
      </c>
      <c r="U31" s="156">
        <f t="shared" si="2"/>
        <v>71.599999999999994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71.599999999999994</v>
      </c>
      <c r="E32">
        <f>GT!N32</f>
        <v>0</v>
      </c>
      <c r="F32">
        <f t="shared" si="4"/>
        <v>84</v>
      </c>
      <c r="G32">
        <f t="shared" si="5"/>
        <v>71.599999999999994</v>
      </c>
      <c r="H32" s="154"/>
      <c r="I32">
        <f>BRPL_EOD!AC32+BRPL_EOD!AD32</f>
        <v>32.18</v>
      </c>
      <c r="J32">
        <f>BYPL_EOD!AC32+BYPL_EOD!AD32</f>
        <v>17.62</v>
      </c>
      <c r="K32">
        <f>MES_EOD!AC32+MES_EOD!AD32</f>
        <v>0</v>
      </c>
      <c r="L32">
        <f>NDMC_EOD!AC32+NDMC_EOD!AD32</f>
        <v>1.91</v>
      </c>
      <c r="M32">
        <f>TPDDL_EOD!AC32+TPDDL_EOD!AD32</f>
        <v>20.29</v>
      </c>
      <c r="N32">
        <f t="shared" si="0"/>
        <v>72</v>
      </c>
      <c r="O32" s="154">
        <f t="shared" si="1"/>
        <v>-0.40000000000000568</v>
      </c>
      <c r="P32">
        <v>32.001222222222218</v>
      </c>
      <c r="Q32">
        <v>17.522111111111112</v>
      </c>
      <c r="R32">
        <v>0</v>
      </c>
      <c r="S32">
        <v>1.8993888888888886</v>
      </c>
      <c r="T32">
        <v>20.177277777777775</v>
      </c>
      <c r="U32" s="156">
        <f t="shared" si="2"/>
        <v>71.599999999999994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71.599999999999994</v>
      </c>
      <c r="E33">
        <f>GT!N33</f>
        <v>0</v>
      </c>
      <c r="F33">
        <f t="shared" si="4"/>
        <v>84</v>
      </c>
      <c r="G33">
        <f t="shared" si="5"/>
        <v>71.599999999999994</v>
      </c>
      <c r="H33" s="154"/>
      <c r="I33">
        <f>BRPL_EOD!AC33+BRPL_EOD!AD33</f>
        <v>32.18</v>
      </c>
      <c r="J33">
        <f>BYPL_EOD!AC33+BYPL_EOD!AD33</f>
        <v>17.62</v>
      </c>
      <c r="K33">
        <f>MES_EOD!AC33+MES_EOD!AD33</f>
        <v>0</v>
      </c>
      <c r="L33">
        <f>NDMC_EOD!AC33+NDMC_EOD!AD33</f>
        <v>1.91</v>
      </c>
      <c r="M33">
        <f>TPDDL_EOD!AC33+TPDDL_EOD!AD33</f>
        <v>20.29</v>
      </c>
      <c r="N33">
        <f t="shared" si="0"/>
        <v>72</v>
      </c>
      <c r="O33" s="154">
        <f t="shared" si="1"/>
        <v>-0.40000000000000568</v>
      </c>
      <c r="P33">
        <v>32.001222222222218</v>
      </c>
      <c r="Q33">
        <v>17.522111111111112</v>
      </c>
      <c r="R33">
        <v>0</v>
      </c>
      <c r="S33">
        <v>1.8993888888888886</v>
      </c>
      <c r="T33">
        <v>20.177277777777775</v>
      </c>
      <c r="U33" s="156">
        <f t="shared" si="2"/>
        <v>71.599999999999994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71.599999999999994</v>
      </c>
      <c r="E34">
        <f>GT!N34</f>
        <v>0</v>
      </c>
      <c r="F34">
        <f t="shared" si="4"/>
        <v>84</v>
      </c>
      <c r="G34">
        <f t="shared" si="5"/>
        <v>71.599999999999994</v>
      </c>
      <c r="H34" s="154"/>
      <c r="I34">
        <f>BRPL_EOD!AC34+BRPL_EOD!AD34</f>
        <v>32.799999999999997</v>
      </c>
      <c r="J34">
        <f>BYPL_EOD!AC34+BYPL_EOD!AD34</f>
        <v>16.57</v>
      </c>
      <c r="K34">
        <f>MES_EOD!AC34+MES_EOD!AD34</f>
        <v>0</v>
      </c>
      <c r="L34">
        <f>NDMC_EOD!AC34+NDMC_EOD!AD34</f>
        <v>1.95</v>
      </c>
      <c r="M34">
        <f>TPDDL_EOD!AC34+TPDDL_EOD!AD34</f>
        <v>20.68</v>
      </c>
      <c r="N34">
        <f t="shared" si="0"/>
        <v>72</v>
      </c>
      <c r="O34" s="154">
        <f t="shared" si="1"/>
        <v>-0.40000000000000568</v>
      </c>
      <c r="P34">
        <v>32.617777777777775</v>
      </c>
      <c r="Q34">
        <v>16.477944444444443</v>
      </c>
      <c r="R34">
        <v>0</v>
      </c>
      <c r="S34">
        <v>1.9391666666666665</v>
      </c>
      <c r="T34">
        <v>20.565111111111108</v>
      </c>
      <c r="U34" s="156">
        <f t="shared" si="2"/>
        <v>71.599999999999994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71.599999999999994</v>
      </c>
      <c r="E35">
        <f>GT!N35</f>
        <v>0</v>
      </c>
      <c r="F35">
        <f t="shared" si="4"/>
        <v>84</v>
      </c>
      <c r="G35">
        <f t="shared" si="5"/>
        <v>71.599999999999994</v>
      </c>
      <c r="H35" s="154"/>
      <c r="I35">
        <f>BRPL_EOD!AC35+BRPL_EOD!AD35</f>
        <v>32.799999999999997</v>
      </c>
      <c r="J35">
        <f>BYPL_EOD!AC35+BYPL_EOD!AD35</f>
        <v>16.57</v>
      </c>
      <c r="K35">
        <f>MES_EOD!AC35+MES_EOD!AD35</f>
        <v>0</v>
      </c>
      <c r="L35">
        <f>NDMC_EOD!AC35+NDMC_EOD!AD35</f>
        <v>1.95</v>
      </c>
      <c r="M35">
        <f>TPDDL_EOD!AC35+TPDDL_EOD!AD35</f>
        <v>20.68</v>
      </c>
      <c r="N35">
        <f t="shared" si="0"/>
        <v>72</v>
      </c>
      <c r="O35" s="154">
        <f t="shared" si="1"/>
        <v>-0.40000000000000568</v>
      </c>
      <c r="P35">
        <v>32.617777777777775</v>
      </c>
      <c r="Q35">
        <v>16.477944444444443</v>
      </c>
      <c r="R35">
        <v>0</v>
      </c>
      <c r="S35">
        <v>1.9391666666666665</v>
      </c>
      <c r="T35">
        <v>20.565111111111108</v>
      </c>
      <c r="U35" s="156">
        <f t="shared" si="2"/>
        <v>71.599999999999994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71.599999999999994</v>
      </c>
      <c r="E36">
        <f>GT!N36</f>
        <v>0</v>
      </c>
      <c r="F36">
        <f t="shared" si="4"/>
        <v>84</v>
      </c>
      <c r="G36">
        <f t="shared" si="5"/>
        <v>71.599999999999994</v>
      </c>
      <c r="H36" s="154"/>
      <c r="I36">
        <f>BRPL_EOD!AC36+BRPL_EOD!AD36</f>
        <v>32.799999999999997</v>
      </c>
      <c r="J36">
        <f>BYPL_EOD!AC36+BYPL_EOD!AD36</f>
        <v>16.57</v>
      </c>
      <c r="K36">
        <f>MES_EOD!AC36+MES_EOD!AD36</f>
        <v>0</v>
      </c>
      <c r="L36">
        <f>NDMC_EOD!AC36+NDMC_EOD!AD36</f>
        <v>1.95</v>
      </c>
      <c r="M36">
        <f>TPDDL_EOD!AC36+TPDDL_EOD!AD36</f>
        <v>20.68</v>
      </c>
      <c r="N36">
        <f t="shared" si="0"/>
        <v>72</v>
      </c>
      <c r="O36" s="154">
        <f t="shared" si="1"/>
        <v>-0.40000000000000568</v>
      </c>
      <c r="P36">
        <v>32.617777777777775</v>
      </c>
      <c r="Q36">
        <v>16.477944444444443</v>
      </c>
      <c r="R36">
        <v>0</v>
      </c>
      <c r="S36">
        <v>1.9391666666666665</v>
      </c>
      <c r="T36">
        <v>20.565111111111108</v>
      </c>
      <c r="U36" s="156">
        <f t="shared" si="2"/>
        <v>71.599999999999994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71.599999999999994</v>
      </c>
      <c r="E37">
        <f>GT!N37</f>
        <v>0</v>
      </c>
      <c r="F37">
        <f t="shared" si="4"/>
        <v>84</v>
      </c>
      <c r="G37">
        <f t="shared" si="5"/>
        <v>71.599999999999994</v>
      </c>
      <c r="H37" s="154"/>
      <c r="I37">
        <f>BRPL_EOD!AC37+BRPL_EOD!AD37</f>
        <v>32.799999999999997</v>
      </c>
      <c r="J37">
        <f>BYPL_EOD!AC37+BYPL_EOD!AD37</f>
        <v>16.57</v>
      </c>
      <c r="K37">
        <f>MES_EOD!AC37+MES_EOD!AD37</f>
        <v>0</v>
      </c>
      <c r="L37">
        <f>NDMC_EOD!AC37+NDMC_EOD!AD37</f>
        <v>1.95</v>
      </c>
      <c r="M37">
        <f>TPDDL_EOD!AC37+TPDDL_EOD!AD37</f>
        <v>20.68</v>
      </c>
      <c r="N37">
        <f t="shared" si="0"/>
        <v>72</v>
      </c>
      <c r="O37" s="154">
        <f t="shared" si="1"/>
        <v>-0.40000000000000568</v>
      </c>
      <c r="P37">
        <v>32.617777777777775</v>
      </c>
      <c r="Q37">
        <v>16.477944444444443</v>
      </c>
      <c r="R37">
        <v>0</v>
      </c>
      <c r="S37">
        <v>1.9391666666666665</v>
      </c>
      <c r="T37">
        <v>20.565111111111108</v>
      </c>
      <c r="U37" s="156">
        <f t="shared" si="2"/>
        <v>71.599999999999994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71.599999999999994</v>
      </c>
      <c r="E38">
        <f>GT!N38</f>
        <v>0</v>
      </c>
      <c r="F38">
        <f t="shared" si="4"/>
        <v>84</v>
      </c>
      <c r="G38">
        <f t="shared" si="5"/>
        <v>71.599999999999994</v>
      </c>
      <c r="H38" s="154"/>
      <c r="I38">
        <f>BRPL_EOD!AC38+BRPL_EOD!AD38</f>
        <v>32.799999999999997</v>
      </c>
      <c r="J38">
        <f>BYPL_EOD!AC38+BYPL_EOD!AD38</f>
        <v>16.57</v>
      </c>
      <c r="K38">
        <f>MES_EOD!AC38+MES_EOD!AD38</f>
        <v>0</v>
      </c>
      <c r="L38">
        <f>NDMC_EOD!AC38+NDMC_EOD!AD38</f>
        <v>1.95</v>
      </c>
      <c r="M38">
        <f>TPDDL_EOD!AC38+TPDDL_EOD!AD38</f>
        <v>20.68</v>
      </c>
      <c r="N38">
        <f t="shared" si="0"/>
        <v>72</v>
      </c>
      <c r="O38" s="154">
        <f t="shared" si="1"/>
        <v>-0.40000000000000568</v>
      </c>
      <c r="P38">
        <v>32.617777777777775</v>
      </c>
      <c r="Q38">
        <v>16.477944444444443</v>
      </c>
      <c r="R38">
        <v>0</v>
      </c>
      <c r="S38">
        <v>1.9391666666666665</v>
      </c>
      <c r="T38">
        <v>20.565111111111108</v>
      </c>
      <c r="U38" s="156">
        <f t="shared" si="2"/>
        <v>71.599999999999994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71.3</v>
      </c>
      <c r="E39">
        <f>GT!N39</f>
        <v>0</v>
      </c>
      <c r="F39">
        <f t="shared" si="4"/>
        <v>84</v>
      </c>
      <c r="G39">
        <f t="shared" si="5"/>
        <v>71.3</v>
      </c>
      <c r="H39" s="154"/>
      <c r="I39">
        <f>BRPL_EOD!AC39+BRPL_EOD!AD39</f>
        <v>32.799999999999997</v>
      </c>
      <c r="J39">
        <f>BYPL_EOD!AC39+BYPL_EOD!AD39</f>
        <v>16.57</v>
      </c>
      <c r="K39">
        <f>MES_EOD!AC39+MES_EOD!AD39</f>
        <v>0</v>
      </c>
      <c r="L39">
        <f>NDMC_EOD!AC39+NDMC_EOD!AD39</f>
        <v>1.95</v>
      </c>
      <c r="M39">
        <f>TPDDL_EOD!AC39+TPDDL_EOD!AD39</f>
        <v>20.68</v>
      </c>
      <c r="N39">
        <f t="shared" si="0"/>
        <v>72</v>
      </c>
      <c r="O39" s="154">
        <f t="shared" si="1"/>
        <v>-0.70000000000000284</v>
      </c>
      <c r="P39">
        <v>32.481111111111105</v>
      </c>
      <c r="Q39">
        <v>16.408902777777776</v>
      </c>
      <c r="R39">
        <v>0</v>
      </c>
      <c r="S39">
        <v>1.9310416666666665</v>
      </c>
      <c r="T39">
        <v>20.478944444444444</v>
      </c>
      <c r="U39" s="156">
        <f t="shared" si="2"/>
        <v>71.299999999999983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71.3</v>
      </c>
      <c r="E40">
        <f>GT!N40</f>
        <v>0</v>
      </c>
      <c r="F40">
        <f t="shared" si="4"/>
        <v>84</v>
      </c>
      <c r="G40">
        <f t="shared" si="5"/>
        <v>71.3</v>
      </c>
      <c r="H40" s="154"/>
      <c r="I40">
        <f>BRPL_EOD!AC40+BRPL_EOD!AD40</f>
        <v>34.89</v>
      </c>
      <c r="J40">
        <f>BYPL_EOD!AC40+BYPL_EOD!AD40</f>
        <v>11.93</v>
      </c>
      <c r="K40">
        <f>MES_EOD!AC40+MES_EOD!AD40</f>
        <v>0</v>
      </c>
      <c r="L40">
        <f>NDMC_EOD!AC40+NDMC_EOD!AD40</f>
        <v>2.59</v>
      </c>
      <c r="M40">
        <f>TPDDL_EOD!AC40+TPDDL_EOD!AD40</f>
        <v>22</v>
      </c>
      <c r="N40">
        <f t="shared" si="0"/>
        <v>71.41</v>
      </c>
      <c r="O40" s="154">
        <f t="shared" si="1"/>
        <v>-0.10999999999999943</v>
      </c>
      <c r="P40">
        <v>34.836255426410865</v>
      </c>
      <c r="Q40">
        <v>11.911623021985717</v>
      </c>
      <c r="R40">
        <v>0</v>
      </c>
      <c r="S40">
        <v>2.5860103626943003</v>
      </c>
      <c r="T40">
        <v>21.966111188909117</v>
      </c>
      <c r="U40" s="156">
        <f t="shared" si="2"/>
        <v>71.300000000000011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71.3</v>
      </c>
      <c r="E41">
        <f>GT!N41</f>
        <v>0</v>
      </c>
      <c r="F41">
        <f t="shared" si="4"/>
        <v>84</v>
      </c>
      <c r="G41">
        <f t="shared" si="5"/>
        <v>71.3</v>
      </c>
      <c r="H41" s="154"/>
      <c r="I41">
        <f>BRPL_EOD!AC41+BRPL_EOD!AD41</f>
        <v>34.89</v>
      </c>
      <c r="J41">
        <f>BYPL_EOD!AC41+BYPL_EOD!AD41</f>
        <v>11.93</v>
      </c>
      <c r="K41">
        <f>MES_EOD!AC41+MES_EOD!AD41</f>
        <v>0</v>
      </c>
      <c r="L41">
        <f>NDMC_EOD!AC41+NDMC_EOD!AD41</f>
        <v>2.59</v>
      </c>
      <c r="M41">
        <f>TPDDL_EOD!AC41+TPDDL_EOD!AD41</f>
        <v>22</v>
      </c>
      <c r="N41">
        <f t="shared" si="0"/>
        <v>71.41</v>
      </c>
      <c r="O41" s="154">
        <f t="shared" si="1"/>
        <v>-0.10999999999999943</v>
      </c>
      <c r="P41">
        <v>34.836255426410865</v>
      </c>
      <c r="Q41">
        <v>11.911623021985717</v>
      </c>
      <c r="R41">
        <v>0</v>
      </c>
      <c r="S41">
        <v>2.5860103626943003</v>
      </c>
      <c r="T41">
        <v>21.966111188909117</v>
      </c>
      <c r="U41" s="156">
        <f t="shared" si="2"/>
        <v>71.300000000000011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71.3</v>
      </c>
      <c r="E42">
        <f>GT!N42</f>
        <v>0</v>
      </c>
      <c r="F42">
        <f t="shared" si="4"/>
        <v>84</v>
      </c>
      <c r="G42">
        <f t="shared" si="5"/>
        <v>71.3</v>
      </c>
      <c r="H42" s="154"/>
      <c r="I42">
        <f>BRPL_EOD!AC42+BRPL_EOD!AD42</f>
        <v>34.89</v>
      </c>
      <c r="J42">
        <f>BYPL_EOD!AC42+BYPL_EOD!AD42</f>
        <v>11.93</v>
      </c>
      <c r="K42">
        <f>MES_EOD!AC42+MES_EOD!AD42</f>
        <v>0</v>
      </c>
      <c r="L42">
        <f>NDMC_EOD!AC42+NDMC_EOD!AD42</f>
        <v>2.59</v>
      </c>
      <c r="M42">
        <f>TPDDL_EOD!AC42+TPDDL_EOD!AD42</f>
        <v>22</v>
      </c>
      <c r="N42">
        <f t="shared" si="0"/>
        <v>71.41</v>
      </c>
      <c r="O42" s="154">
        <f t="shared" si="1"/>
        <v>-0.10999999999999943</v>
      </c>
      <c r="P42">
        <v>34.836255426410865</v>
      </c>
      <c r="Q42">
        <v>11.911623021985717</v>
      </c>
      <c r="R42">
        <v>0</v>
      </c>
      <c r="S42">
        <v>2.5860103626943003</v>
      </c>
      <c r="T42">
        <v>21.966111188909117</v>
      </c>
      <c r="U42" s="156">
        <f t="shared" si="2"/>
        <v>71.300000000000011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71.3</v>
      </c>
      <c r="E43">
        <f>GT!N43</f>
        <v>0</v>
      </c>
      <c r="F43">
        <f t="shared" si="4"/>
        <v>84</v>
      </c>
      <c r="G43">
        <f t="shared" si="5"/>
        <v>71.3</v>
      </c>
      <c r="H43" s="154"/>
      <c r="I43">
        <f>BRPL_EOD!AC43+BRPL_EOD!AD43</f>
        <v>34.89</v>
      </c>
      <c r="J43">
        <f>BYPL_EOD!AC43+BYPL_EOD!AD43</f>
        <v>11.93</v>
      </c>
      <c r="K43">
        <f>MES_EOD!AC43+MES_EOD!AD43</f>
        <v>0</v>
      </c>
      <c r="L43">
        <f>NDMC_EOD!AC43+NDMC_EOD!AD43</f>
        <v>2.59</v>
      </c>
      <c r="M43">
        <f>TPDDL_EOD!AC43+TPDDL_EOD!AD43</f>
        <v>22</v>
      </c>
      <c r="N43">
        <f t="shared" si="0"/>
        <v>71.41</v>
      </c>
      <c r="O43" s="154">
        <f t="shared" si="1"/>
        <v>-0.10999999999999943</v>
      </c>
      <c r="P43">
        <v>34.836255426410865</v>
      </c>
      <c r="Q43">
        <v>11.911623021985717</v>
      </c>
      <c r="R43">
        <v>0</v>
      </c>
      <c r="S43">
        <v>2.5860103626943003</v>
      </c>
      <c r="T43">
        <v>21.966111188909117</v>
      </c>
      <c r="U43" s="156">
        <f t="shared" si="2"/>
        <v>71.300000000000011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71.3</v>
      </c>
      <c r="E44">
        <f>GT!N44</f>
        <v>0</v>
      </c>
      <c r="F44">
        <f t="shared" si="4"/>
        <v>84</v>
      </c>
      <c r="G44">
        <f t="shared" si="5"/>
        <v>71.3</v>
      </c>
      <c r="H44" s="154"/>
      <c r="I44">
        <f>BRPL_EOD!AC44+BRPL_EOD!AD44</f>
        <v>34.89</v>
      </c>
      <c r="J44">
        <f>BYPL_EOD!AC44+BYPL_EOD!AD44</f>
        <v>11.93</v>
      </c>
      <c r="K44">
        <f>MES_EOD!AC44+MES_EOD!AD44</f>
        <v>0</v>
      </c>
      <c r="L44">
        <f>NDMC_EOD!AC44+NDMC_EOD!AD44</f>
        <v>2.59</v>
      </c>
      <c r="M44">
        <f>TPDDL_EOD!AC44+TPDDL_EOD!AD44</f>
        <v>22</v>
      </c>
      <c r="N44">
        <f t="shared" si="0"/>
        <v>71.41</v>
      </c>
      <c r="O44" s="154">
        <f t="shared" si="1"/>
        <v>-0.10999999999999943</v>
      </c>
      <c r="P44">
        <v>34.836255426410865</v>
      </c>
      <c r="Q44">
        <v>11.911623021985717</v>
      </c>
      <c r="R44">
        <v>0</v>
      </c>
      <c r="S44">
        <v>2.5860103626943003</v>
      </c>
      <c r="T44">
        <v>21.966111188909117</v>
      </c>
      <c r="U44" s="156">
        <f t="shared" si="2"/>
        <v>71.300000000000011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67.3</v>
      </c>
      <c r="E45">
        <f>GT!N45</f>
        <v>0</v>
      </c>
      <c r="F45">
        <f t="shared" si="4"/>
        <v>84</v>
      </c>
      <c r="G45">
        <f t="shared" si="5"/>
        <v>67.3</v>
      </c>
      <c r="H45" s="154"/>
      <c r="I45">
        <f>BRPL_EOD!AC45+BRPL_EOD!AD45</f>
        <v>34.89</v>
      </c>
      <c r="J45">
        <f>BYPL_EOD!AC45+BYPL_EOD!AD45</f>
        <v>8.6199999999999992</v>
      </c>
      <c r="K45">
        <f>MES_EOD!AC45+MES_EOD!AD45</f>
        <v>0</v>
      </c>
      <c r="L45">
        <f>NDMC_EOD!AC45+NDMC_EOD!AD45</f>
        <v>2.08</v>
      </c>
      <c r="M45">
        <f>TPDDL_EOD!AC45+TPDDL_EOD!AD45</f>
        <v>22</v>
      </c>
      <c r="N45">
        <f t="shared" si="0"/>
        <v>67.59</v>
      </c>
      <c r="O45" s="154">
        <f t="shared" si="1"/>
        <v>-0.29000000000000625</v>
      </c>
      <c r="P45">
        <v>34.740301819795825</v>
      </c>
      <c r="Q45">
        <v>8.5830152389406695</v>
      </c>
      <c r="R45">
        <v>0</v>
      </c>
      <c r="S45">
        <v>2.0710756028998372</v>
      </c>
      <c r="T45">
        <v>21.905607338363662</v>
      </c>
      <c r="U45" s="156">
        <f t="shared" si="2"/>
        <v>67.3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67.3</v>
      </c>
      <c r="E46">
        <f>GT!N46</f>
        <v>0</v>
      </c>
      <c r="F46">
        <f t="shared" si="4"/>
        <v>84</v>
      </c>
      <c r="G46">
        <f t="shared" si="5"/>
        <v>67.3</v>
      </c>
      <c r="H46" s="154"/>
      <c r="I46">
        <f>BRPL_EOD!AC46+BRPL_EOD!AD46</f>
        <v>34.89</v>
      </c>
      <c r="J46">
        <f>BYPL_EOD!AC46+BYPL_EOD!AD46</f>
        <v>8.6199999999999992</v>
      </c>
      <c r="K46">
        <f>MES_EOD!AC46+MES_EOD!AD46</f>
        <v>0</v>
      </c>
      <c r="L46">
        <f>NDMC_EOD!AC46+NDMC_EOD!AD46</f>
        <v>2.08</v>
      </c>
      <c r="M46">
        <f>TPDDL_EOD!AC46+TPDDL_EOD!AD46</f>
        <v>22</v>
      </c>
      <c r="N46">
        <f t="shared" si="0"/>
        <v>67.59</v>
      </c>
      <c r="O46" s="154">
        <f t="shared" si="1"/>
        <v>-0.29000000000000625</v>
      </c>
      <c r="P46">
        <v>34.740301819795825</v>
      </c>
      <c r="Q46">
        <v>8.5830152389406695</v>
      </c>
      <c r="R46">
        <v>0</v>
      </c>
      <c r="S46">
        <v>2.0710756028998372</v>
      </c>
      <c r="T46">
        <v>21.905607338363662</v>
      </c>
      <c r="U46" s="156">
        <f t="shared" si="2"/>
        <v>67.3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67.3</v>
      </c>
      <c r="E47">
        <f>GT!N47</f>
        <v>0</v>
      </c>
      <c r="F47">
        <f t="shared" si="4"/>
        <v>84</v>
      </c>
      <c r="G47">
        <f t="shared" si="5"/>
        <v>67.3</v>
      </c>
      <c r="H47" s="154"/>
      <c r="I47">
        <f>BRPL_EOD!AC47+BRPL_EOD!AD47</f>
        <v>34.89</v>
      </c>
      <c r="J47">
        <f>BYPL_EOD!AC47+BYPL_EOD!AD47</f>
        <v>8.6199999999999992</v>
      </c>
      <c r="K47">
        <f>MES_EOD!AC47+MES_EOD!AD47</f>
        <v>0</v>
      </c>
      <c r="L47">
        <f>NDMC_EOD!AC47+NDMC_EOD!AD47</f>
        <v>2.08</v>
      </c>
      <c r="M47">
        <f>TPDDL_EOD!AC47+TPDDL_EOD!AD47</f>
        <v>22</v>
      </c>
      <c r="N47">
        <f t="shared" si="0"/>
        <v>67.59</v>
      </c>
      <c r="O47" s="154">
        <f t="shared" si="1"/>
        <v>-0.29000000000000625</v>
      </c>
      <c r="P47">
        <v>34.740301819795825</v>
      </c>
      <c r="Q47">
        <v>8.5830152389406695</v>
      </c>
      <c r="R47">
        <v>0</v>
      </c>
      <c r="S47">
        <v>2.0710756028998372</v>
      </c>
      <c r="T47">
        <v>21.905607338363662</v>
      </c>
      <c r="U47" s="156">
        <f t="shared" si="2"/>
        <v>67.3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67.3</v>
      </c>
      <c r="E48">
        <f>GT!N48</f>
        <v>0</v>
      </c>
      <c r="F48">
        <f t="shared" si="4"/>
        <v>84</v>
      </c>
      <c r="G48">
        <f t="shared" si="5"/>
        <v>67.3</v>
      </c>
      <c r="H48" s="154"/>
      <c r="I48">
        <f>BRPL_EOD!AC48+BRPL_EOD!AD48</f>
        <v>34.89</v>
      </c>
      <c r="J48">
        <f>BYPL_EOD!AC48+BYPL_EOD!AD48</f>
        <v>8.6199999999999992</v>
      </c>
      <c r="K48">
        <f>MES_EOD!AC48+MES_EOD!AD48</f>
        <v>0</v>
      </c>
      <c r="L48">
        <f>NDMC_EOD!AC48+NDMC_EOD!AD48</f>
        <v>2.08</v>
      </c>
      <c r="M48">
        <f>TPDDL_EOD!AC48+TPDDL_EOD!AD48</f>
        <v>22</v>
      </c>
      <c r="N48">
        <f t="shared" si="0"/>
        <v>67.59</v>
      </c>
      <c r="O48" s="154">
        <f t="shared" si="1"/>
        <v>-0.29000000000000625</v>
      </c>
      <c r="P48">
        <v>34.740301819795825</v>
      </c>
      <c r="Q48">
        <v>8.5830152389406695</v>
      </c>
      <c r="R48">
        <v>0</v>
      </c>
      <c r="S48">
        <v>2.0710756028998372</v>
      </c>
      <c r="T48">
        <v>21.905607338363662</v>
      </c>
      <c r="U48" s="156">
        <f t="shared" si="2"/>
        <v>67.3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67.3</v>
      </c>
      <c r="E49">
        <f>GT!N49</f>
        <v>0</v>
      </c>
      <c r="F49">
        <f t="shared" si="4"/>
        <v>84</v>
      </c>
      <c r="G49">
        <f t="shared" si="5"/>
        <v>67.3</v>
      </c>
      <c r="H49" s="154"/>
      <c r="I49">
        <f>BRPL_EOD!AC49+BRPL_EOD!AD49</f>
        <v>34.89</v>
      </c>
      <c r="J49">
        <f>BYPL_EOD!AC49+BYPL_EOD!AD49</f>
        <v>8.6199999999999992</v>
      </c>
      <c r="K49">
        <f>MES_EOD!AC49+MES_EOD!AD49</f>
        <v>0</v>
      </c>
      <c r="L49">
        <f>NDMC_EOD!AC49+NDMC_EOD!AD49</f>
        <v>2.08</v>
      </c>
      <c r="M49">
        <f>TPDDL_EOD!AC49+TPDDL_EOD!AD49</f>
        <v>22</v>
      </c>
      <c r="N49">
        <f t="shared" si="0"/>
        <v>67.59</v>
      </c>
      <c r="O49" s="154">
        <f t="shared" si="1"/>
        <v>-0.29000000000000625</v>
      </c>
      <c r="P49">
        <v>34.740301819795825</v>
      </c>
      <c r="Q49">
        <v>8.5830152389406695</v>
      </c>
      <c r="R49">
        <v>0</v>
      </c>
      <c r="S49">
        <v>2.0710756028998372</v>
      </c>
      <c r="T49">
        <v>21.905607338363662</v>
      </c>
      <c r="U49" s="156">
        <f t="shared" si="2"/>
        <v>67.3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67.3</v>
      </c>
      <c r="E50">
        <f>GT!N50</f>
        <v>0</v>
      </c>
      <c r="F50">
        <f t="shared" si="4"/>
        <v>84</v>
      </c>
      <c r="G50">
        <f t="shared" si="5"/>
        <v>67.3</v>
      </c>
      <c r="H50" s="154"/>
      <c r="I50">
        <f>BRPL_EOD!AC50+BRPL_EOD!AD50</f>
        <v>34.89</v>
      </c>
      <c r="J50">
        <f>BYPL_EOD!AC50+BYPL_EOD!AD50</f>
        <v>8.6199999999999992</v>
      </c>
      <c r="K50">
        <f>MES_EOD!AC50+MES_EOD!AD50</f>
        <v>0</v>
      </c>
      <c r="L50">
        <f>NDMC_EOD!AC50+NDMC_EOD!AD50</f>
        <v>2.08</v>
      </c>
      <c r="M50">
        <f>TPDDL_EOD!AC50+TPDDL_EOD!AD50</f>
        <v>22</v>
      </c>
      <c r="N50">
        <f t="shared" si="0"/>
        <v>67.59</v>
      </c>
      <c r="O50" s="154">
        <f t="shared" si="1"/>
        <v>-0.29000000000000625</v>
      </c>
      <c r="P50">
        <v>34.740301819795825</v>
      </c>
      <c r="Q50">
        <v>8.5830152389406695</v>
      </c>
      <c r="R50">
        <v>0</v>
      </c>
      <c r="S50">
        <v>2.0710756028998372</v>
      </c>
      <c r="T50">
        <v>21.905607338363662</v>
      </c>
      <c r="U50" s="156">
        <f t="shared" si="2"/>
        <v>67.3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65.3</v>
      </c>
      <c r="E51">
        <f>GT!N51</f>
        <v>0</v>
      </c>
      <c r="F51">
        <f t="shared" si="4"/>
        <v>84</v>
      </c>
      <c r="G51">
        <f t="shared" si="5"/>
        <v>65.3</v>
      </c>
      <c r="H51" s="154"/>
      <c r="I51">
        <f>BRPL_EOD!AC51+BRPL_EOD!AD51</f>
        <v>34.89</v>
      </c>
      <c r="J51">
        <f>BYPL_EOD!AC51+BYPL_EOD!AD51</f>
        <v>6.71</v>
      </c>
      <c r="K51">
        <f>MES_EOD!AC51+MES_EOD!AD51</f>
        <v>0</v>
      </c>
      <c r="L51">
        <f>NDMC_EOD!AC51+NDMC_EOD!AD51</f>
        <v>2.08</v>
      </c>
      <c r="M51">
        <f>TPDDL_EOD!AC51+TPDDL_EOD!AD51</f>
        <v>22</v>
      </c>
      <c r="N51">
        <f t="shared" si="0"/>
        <v>65.680000000000007</v>
      </c>
      <c r="O51" s="154">
        <f t="shared" si="1"/>
        <v>-0.38000000000000966</v>
      </c>
      <c r="P51">
        <v>34.688139464068207</v>
      </c>
      <c r="Q51">
        <v>6.6711784409256998</v>
      </c>
      <c r="R51">
        <v>0</v>
      </c>
      <c r="S51">
        <v>2.0679658952496953</v>
      </c>
      <c r="T51">
        <v>21.87271619975639</v>
      </c>
      <c r="U51" s="156">
        <f t="shared" si="2"/>
        <v>65.299999999999983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65.3</v>
      </c>
      <c r="E52">
        <f>GT!N52</f>
        <v>0</v>
      </c>
      <c r="F52">
        <f t="shared" si="4"/>
        <v>84</v>
      </c>
      <c r="G52">
        <f t="shared" si="5"/>
        <v>65.3</v>
      </c>
      <c r="H52" s="154"/>
      <c r="I52">
        <f>BRPL_EOD!AC52+BRPL_EOD!AD52</f>
        <v>34.89</v>
      </c>
      <c r="J52">
        <f>BYPL_EOD!AC52+BYPL_EOD!AD52</f>
        <v>6.71</v>
      </c>
      <c r="K52">
        <f>MES_EOD!AC52+MES_EOD!AD52</f>
        <v>0</v>
      </c>
      <c r="L52">
        <f>NDMC_EOD!AC52+NDMC_EOD!AD52</f>
        <v>2.08</v>
      </c>
      <c r="M52">
        <f>TPDDL_EOD!AC52+TPDDL_EOD!AD52</f>
        <v>22</v>
      </c>
      <c r="N52">
        <f t="shared" si="0"/>
        <v>65.680000000000007</v>
      </c>
      <c r="O52" s="154">
        <f t="shared" si="1"/>
        <v>-0.38000000000000966</v>
      </c>
      <c r="P52">
        <v>34.688139464068207</v>
      </c>
      <c r="Q52">
        <v>6.6711784409256998</v>
      </c>
      <c r="R52">
        <v>0</v>
      </c>
      <c r="S52">
        <v>2.0679658952496953</v>
      </c>
      <c r="T52">
        <v>21.87271619975639</v>
      </c>
      <c r="U52" s="156">
        <f t="shared" si="2"/>
        <v>65.299999999999983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65.3</v>
      </c>
      <c r="E53">
        <f>GT!N53</f>
        <v>0</v>
      </c>
      <c r="F53">
        <f t="shared" si="4"/>
        <v>84</v>
      </c>
      <c r="G53">
        <f t="shared" si="5"/>
        <v>65.3</v>
      </c>
      <c r="H53" s="154"/>
      <c r="I53">
        <f>BRPL_EOD!AC53+BRPL_EOD!AD53</f>
        <v>34.89</v>
      </c>
      <c r="J53">
        <f>BYPL_EOD!AC53+BYPL_EOD!AD53</f>
        <v>6.71</v>
      </c>
      <c r="K53">
        <f>MES_EOD!AC53+MES_EOD!AD53</f>
        <v>0</v>
      </c>
      <c r="L53">
        <f>NDMC_EOD!AC53+NDMC_EOD!AD53</f>
        <v>2.08</v>
      </c>
      <c r="M53">
        <f>TPDDL_EOD!AC53+TPDDL_EOD!AD53</f>
        <v>22</v>
      </c>
      <c r="N53">
        <f t="shared" si="0"/>
        <v>65.680000000000007</v>
      </c>
      <c r="O53" s="154">
        <f t="shared" si="1"/>
        <v>-0.38000000000000966</v>
      </c>
      <c r="P53">
        <v>34.688139464068207</v>
      </c>
      <c r="Q53">
        <v>6.6711784409256998</v>
      </c>
      <c r="R53">
        <v>0</v>
      </c>
      <c r="S53">
        <v>2.0679658952496953</v>
      </c>
      <c r="T53">
        <v>21.87271619975639</v>
      </c>
      <c r="U53" s="156">
        <f t="shared" si="2"/>
        <v>65.299999999999983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65.3</v>
      </c>
      <c r="E54">
        <f>GT!N54</f>
        <v>0</v>
      </c>
      <c r="F54">
        <f t="shared" si="4"/>
        <v>84</v>
      </c>
      <c r="G54">
        <f t="shared" si="5"/>
        <v>65.3</v>
      </c>
      <c r="H54" s="154"/>
      <c r="I54">
        <f>BRPL_EOD!AC54+BRPL_EOD!AD54</f>
        <v>34.89</v>
      </c>
      <c r="J54">
        <f>BYPL_EOD!AC54+BYPL_EOD!AD54</f>
        <v>6.71</v>
      </c>
      <c r="K54">
        <f>MES_EOD!AC54+MES_EOD!AD54</f>
        <v>0</v>
      </c>
      <c r="L54">
        <f>NDMC_EOD!AC54+NDMC_EOD!AD54</f>
        <v>2.08</v>
      </c>
      <c r="M54">
        <f>TPDDL_EOD!AC54+TPDDL_EOD!AD54</f>
        <v>22</v>
      </c>
      <c r="N54">
        <f t="shared" si="0"/>
        <v>65.680000000000007</v>
      </c>
      <c r="O54" s="154">
        <f t="shared" si="1"/>
        <v>-0.38000000000000966</v>
      </c>
      <c r="P54">
        <v>34.688139464068207</v>
      </c>
      <c r="Q54">
        <v>6.6711784409256998</v>
      </c>
      <c r="R54">
        <v>0</v>
      </c>
      <c r="S54">
        <v>2.0679658952496953</v>
      </c>
      <c r="T54">
        <v>21.87271619975639</v>
      </c>
      <c r="U54" s="156">
        <f t="shared" si="2"/>
        <v>65.299999999999983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65.3</v>
      </c>
      <c r="E55">
        <f>GT!N55</f>
        <v>0</v>
      </c>
      <c r="F55">
        <f t="shared" si="4"/>
        <v>84</v>
      </c>
      <c r="G55">
        <f t="shared" si="5"/>
        <v>65.3</v>
      </c>
      <c r="H55" s="154"/>
      <c r="I55">
        <f>BRPL_EOD!AC55+BRPL_EOD!AD55</f>
        <v>34.89</v>
      </c>
      <c r="J55">
        <f>BYPL_EOD!AC55+BYPL_EOD!AD55</f>
        <v>6.71</v>
      </c>
      <c r="K55">
        <f>MES_EOD!AC55+MES_EOD!AD55</f>
        <v>0</v>
      </c>
      <c r="L55">
        <f>NDMC_EOD!AC55+NDMC_EOD!AD55</f>
        <v>2.08</v>
      </c>
      <c r="M55">
        <f>TPDDL_EOD!AC55+TPDDL_EOD!AD55</f>
        <v>22</v>
      </c>
      <c r="N55">
        <f t="shared" si="0"/>
        <v>65.680000000000007</v>
      </c>
      <c r="O55" s="154">
        <f t="shared" si="1"/>
        <v>-0.38000000000000966</v>
      </c>
      <c r="P55">
        <v>34.688139464068207</v>
      </c>
      <c r="Q55">
        <v>6.6711784409256998</v>
      </c>
      <c r="R55">
        <v>0</v>
      </c>
      <c r="S55">
        <v>2.0679658952496953</v>
      </c>
      <c r="T55">
        <v>21.87271619975639</v>
      </c>
      <c r="U55" s="156">
        <f t="shared" si="2"/>
        <v>65.299999999999983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65.3</v>
      </c>
      <c r="E56">
        <f>GT!N56</f>
        <v>0</v>
      </c>
      <c r="F56">
        <f t="shared" si="4"/>
        <v>84</v>
      </c>
      <c r="G56">
        <f t="shared" si="5"/>
        <v>65.3</v>
      </c>
      <c r="H56" s="154"/>
      <c r="I56">
        <f>BRPL_EOD!AC56+BRPL_EOD!AD56</f>
        <v>34.89</v>
      </c>
      <c r="J56">
        <f>BYPL_EOD!AC56+BYPL_EOD!AD56</f>
        <v>6.71</v>
      </c>
      <c r="K56">
        <f>MES_EOD!AC56+MES_EOD!AD56</f>
        <v>0</v>
      </c>
      <c r="L56">
        <f>NDMC_EOD!AC56+NDMC_EOD!AD56</f>
        <v>2.08</v>
      </c>
      <c r="M56">
        <f>TPDDL_EOD!AC56+TPDDL_EOD!AD56</f>
        <v>22</v>
      </c>
      <c r="N56">
        <f t="shared" si="0"/>
        <v>65.680000000000007</v>
      </c>
      <c r="O56" s="154">
        <f t="shared" si="1"/>
        <v>-0.38000000000000966</v>
      </c>
      <c r="P56">
        <v>34.688139464068207</v>
      </c>
      <c r="Q56">
        <v>6.6711784409256998</v>
      </c>
      <c r="R56">
        <v>0</v>
      </c>
      <c r="S56">
        <v>2.0679658952496953</v>
      </c>
      <c r="T56">
        <v>21.87271619975639</v>
      </c>
      <c r="U56" s="156">
        <f t="shared" si="2"/>
        <v>65.299999999999983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65.3</v>
      </c>
      <c r="E57">
        <f>GT!N57</f>
        <v>0</v>
      </c>
      <c r="F57">
        <f t="shared" si="4"/>
        <v>84</v>
      </c>
      <c r="G57">
        <f t="shared" si="5"/>
        <v>65.3</v>
      </c>
      <c r="H57" s="154"/>
      <c r="I57">
        <f>BRPL_EOD!AC57+BRPL_EOD!AD57</f>
        <v>34.89</v>
      </c>
      <c r="J57">
        <f>BYPL_EOD!AC57+BYPL_EOD!AD57</f>
        <v>6.71</v>
      </c>
      <c r="K57">
        <f>MES_EOD!AC57+MES_EOD!AD57</f>
        <v>0</v>
      </c>
      <c r="L57">
        <f>NDMC_EOD!AC57+NDMC_EOD!AD57</f>
        <v>2.08</v>
      </c>
      <c r="M57">
        <f>TPDDL_EOD!AC57+TPDDL_EOD!AD57</f>
        <v>22</v>
      </c>
      <c r="N57">
        <f t="shared" si="0"/>
        <v>65.680000000000007</v>
      </c>
      <c r="O57" s="154">
        <f t="shared" si="1"/>
        <v>-0.38000000000000966</v>
      </c>
      <c r="P57">
        <v>34.688139464068207</v>
      </c>
      <c r="Q57">
        <v>6.6711784409256998</v>
      </c>
      <c r="R57">
        <v>0</v>
      </c>
      <c r="S57">
        <v>2.0679658952496953</v>
      </c>
      <c r="T57">
        <v>21.87271619975639</v>
      </c>
      <c r="U57" s="156">
        <f t="shared" si="2"/>
        <v>65.299999999999983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63.3</v>
      </c>
      <c r="E58">
        <f>GT!N58</f>
        <v>0</v>
      </c>
      <c r="F58">
        <f t="shared" si="4"/>
        <v>84</v>
      </c>
      <c r="G58">
        <f t="shared" si="5"/>
        <v>63.3</v>
      </c>
      <c r="H58" s="154"/>
      <c r="I58">
        <f>BRPL_EOD!AC58+BRPL_EOD!AD58</f>
        <v>34.89</v>
      </c>
      <c r="J58">
        <f>BYPL_EOD!AC58+BYPL_EOD!AD58</f>
        <v>5</v>
      </c>
      <c r="K58">
        <f>MES_EOD!AC58+MES_EOD!AD58</f>
        <v>0</v>
      </c>
      <c r="L58">
        <f>NDMC_EOD!AC58+NDMC_EOD!AD58</f>
        <v>2.08</v>
      </c>
      <c r="M58">
        <f>TPDDL_EOD!AC58+TPDDL_EOD!AD58</f>
        <v>22</v>
      </c>
      <c r="N58">
        <f t="shared" si="0"/>
        <v>63.97</v>
      </c>
      <c r="O58" s="154">
        <f t="shared" si="1"/>
        <v>-0.67000000000000171</v>
      </c>
      <c r="P58">
        <v>34.524574019071437</v>
      </c>
      <c r="Q58">
        <v>4.9476317023604812</v>
      </c>
      <c r="R58">
        <v>0</v>
      </c>
      <c r="S58">
        <v>2.0582147881819601</v>
      </c>
      <c r="T58">
        <v>21.769579490386118</v>
      </c>
      <c r="U58" s="156">
        <f t="shared" si="2"/>
        <v>63.3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63.3</v>
      </c>
      <c r="E59">
        <f>GT!N59</f>
        <v>0</v>
      </c>
      <c r="F59">
        <f t="shared" si="4"/>
        <v>84</v>
      </c>
      <c r="G59">
        <f t="shared" si="5"/>
        <v>63.3</v>
      </c>
      <c r="H59" s="154"/>
      <c r="I59">
        <f>BRPL_EOD!AC59+BRPL_EOD!AD59</f>
        <v>29.93</v>
      </c>
      <c r="J59">
        <f>BYPL_EOD!AC59+BYPL_EOD!AD59</f>
        <v>13.42</v>
      </c>
      <c r="K59">
        <f>MES_EOD!AC59+MES_EOD!AD59</f>
        <v>0</v>
      </c>
      <c r="L59">
        <f>NDMC_EOD!AC59+NDMC_EOD!AD59</f>
        <v>1.78</v>
      </c>
      <c r="M59">
        <f>TPDDL_EOD!AC59+TPDDL_EOD!AD59</f>
        <v>18.87</v>
      </c>
      <c r="N59">
        <f t="shared" si="0"/>
        <v>64</v>
      </c>
      <c r="O59" s="154">
        <f t="shared" si="1"/>
        <v>-0.70000000000000284</v>
      </c>
      <c r="P59">
        <v>29.602640624999999</v>
      </c>
      <c r="Q59">
        <v>13.27321875</v>
      </c>
      <c r="R59">
        <v>0</v>
      </c>
      <c r="S59">
        <v>1.7605312499999999</v>
      </c>
      <c r="T59">
        <v>18.663609375</v>
      </c>
      <c r="U59" s="156">
        <f t="shared" si="2"/>
        <v>63.3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63.3</v>
      </c>
      <c r="E60">
        <f>GT!N60</f>
        <v>0</v>
      </c>
      <c r="F60">
        <f t="shared" si="4"/>
        <v>84</v>
      </c>
      <c r="G60">
        <f t="shared" si="5"/>
        <v>63.3</v>
      </c>
      <c r="H60" s="154"/>
      <c r="I60">
        <f>BRPL_EOD!AC60+BRPL_EOD!AD60</f>
        <v>29.93</v>
      </c>
      <c r="J60">
        <f>BYPL_EOD!AC60+BYPL_EOD!AD60</f>
        <v>13.42</v>
      </c>
      <c r="K60">
        <f>MES_EOD!AC60+MES_EOD!AD60</f>
        <v>0</v>
      </c>
      <c r="L60">
        <f>NDMC_EOD!AC60+NDMC_EOD!AD60</f>
        <v>1.78</v>
      </c>
      <c r="M60">
        <f>TPDDL_EOD!AC60+TPDDL_EOD!AD60</f>
        <v>18.87</v>
      </c>
      <c r="N60">
        <f t="shared" si="0"/>
        <v>64</v>
      </c>
      <c r="O60" s="154">
        <f t="shared" si="1"/>
        <v>-0.70000000000000284</v>
      </c>
      <c r="P60">
        <v>29.602640624999999</v>
      </c>
      <c r="Q60">
        <v>13.27321875</v>
      </c>
      <c r="R60">
        <v>0</v>
      </c>
      <c r="S60">
        <v>1.7605312499999999</v>
      </c>
      <c r="T60">
        <v>18.663609375</v>
      </c>
      <c r="U60" s="156">
        <f t="shared" si="2"/>
        <v>63.3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63.3</v>
      </c>
      <c r="E61">
        <f>GT!N61</f>
        <v>0</v>
      </c>
      <c r="F61">
        <f t="shared" si="4"/>
        <v>84</v>
      </c>
      <c r="G61">
        <f t="shared" si="5"/>
        <v>63.3</v>
      </c>
      <c r="H61" s="154"/>
      <c r="I61">
        <f>BRPL_EOD!AC61+BRPL_EOD!AD61</f>
        <v>29.93</v>
      </c>
      <c r="J61">
        <f>BYPL_EOD!AC61+BYPL_EOD!AD61</f>
        <v>13.42</v>
      </c>
      <c r="K61">
        <f>MES_EOD!AC61+MES_EOD!AD61</f>
        <v>0</v>
      </c>
      <c r="L61">
        <f>NDMC_EOD!AC61+NDMC_EOD!AD61</f>
        <v>1.78</v>
      </c>
      <c r="M61">
        <f>TPDDL_EOD!AC61+TPDDL_EOD!AD61</f>
        <v>18.87</v>
      </c>
      <c r="N61">
        <f t="shared" si="0"/>
        <v>64</v>
      </c>
      <c r="O61" s="154">
        <f t="shared" si="1"/>
        <v>-0.70000000000000284</v>
      </c>
      <c r="P61">
        <v>29.602640624999999</v>
      </c>
      <c r="Q61">
        <v>13.27321875</v>
      </c>
      <c r="R61">
        <v>0</v>
      </c>
      <c r="S61">
        <v>1.7605312499999999</v>
      </c>
      <c r="T61">
        <v>18.663609375</v>
      </c>
      <c r="U61" s="156">
        <f t="shared" si="2"/>
        <v>63.3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63.3</v>
      </c>
      <c r="E62">
        <f>GT!N62</f>
        <v>0</v>
      </c>
      <c r="F62">
        <f t="shared" si="4"/>
        <v>84</v>
      </c>
      <c r="G62">
        <f t="shared" si="5"/>
        <v>63.3</v>
      </c>
      <c r="H62" s="154"/>
      <c r="I62">
        <f>BRPL_EOD!AC62+BRPL_EOD!AD62</f>
        <v>29.93</v>
      </c>
      <c r="J62">
        <f>BYPL_EOD!AC62+BYPL_EOD!AD62</f>
        <v>13.42</v>
      </c>
      <c r="K62">
        <f>MES_EOD!AC62+MES_EOD!AD62</f>
        <v>0</v>
      </c>
      <c r="L62">
        <f>NDMC_EOD!AC62+NDMC_EOD!AD62</f>
        <v>1.78</v>
      </c>
      <c r="M62">
        <f>TPDDL_EOD!AC62+TPDDL_EOD!AD62</f>
        <v>18.87</v>
      </c>
      <c r="N62">
        <f t="shared" si="0"/>
        <v>64</v>
      </c>
      <c r="O62" s="154">
        <f t="shared" si="1"/>
        <v>-0.70000000000000284</v>
      </c>
      <c r="P62">
        <v>29.602640624999999</v>
      </c>
      <c r="Q62">
        <v>13.27321875</v>
      </c>
      <c r="R62">
        <v>0</v>
      </c>
      <c r="S62">
        <v>1.7605312499999999</v>
      </c>
      <c r="T62">
        <v>18.663609375</v>
      </c>
      <c r="U62" s="156">
        <f t="shared" si="2"/>
        <v>63.3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63.3</v>
      </c>
      <c r="E63">
        <f>GT!N63</f>
        <v>0</v>
      </c>
      <c r="F63">
        <f t="shared" si="4"/>
        <v>84</v>
      </c>
      <c r="G63">
        <f t="shared" si="5"/>
        <v>63.3</v>
      </c>
      <c r="H63" s="154"/>
      <c r="I63">
        <f>BRPL_EOD!AC63+BRPL_EOD!AD63</f>
        <v>28.6</v>
      </c>
      <c r="J63">
        <f>BYPL_EOD!AC63+BYPL_EOD!AD63</f>
        <v>15.66</v>
      </c>
      <c r="K63">
        <f>MES_EOD!AC63+MES_EOD!AD63</f>
        <v>0</v>
      </c>
      <c r="L63">
        <f>NDMC_EOD!AC63+NDMC_EOD!AD63</f>
        <v>1.7</v>
      </c>
      <c r="M63">
        <f>TPDDL_EOD!AC63+TPDDL_EOD!AD63</f>
        <v>18.04</v>
      </c>
      <c r="N63">
        <f t="shared" si="0"/>
        <v>64</v>
      </c>
      <c r="O63" s="154">
        <f t="shared" si="1"/>
        <v>-0.70000000000000284</v>
      </c>
      <c r="P63">
        <v>28.287187500000002</v>
      </c>
      <c r="Q63">
        <v>15.48871875</v>
      </c>
      <c r="R63">
        <v>0</v>
      </c>
      <c r="S63">
        <v>1.6814062499999998</v>
      </c>
      <c r="T63">
        <v>17.842687499999997</v>
      </c>
      <c r="U63" s="156">
        <f t="shared" si="2"/>
        <v>63.300000000000004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63.3</v>
      </c>
      <c r="E64">
        <f>GT!N64</f>
        <v>0</v>
      </c>
      <c r="F64">
        <f t="shared" si="4"/>
        <v>84</v>
      </c>
      <c r="G64">
        <f t="shared" si="5"/>
        <v>63.3</v>
      </c>
      <c r="H64" s="154"/>
      <c r="I64">
        <f>BRPL_EOD!AC64+BRPL_EOD!AD64</f>
        <v>28.6</v>
      </c>
      <c r="J64">
        <f>BYPL_EOD!AC64+BYPL_EOD!AD64</f>
        <v>15.66</v>
      </c>
      <c r="K64">
        <f>MES_EOD!AC64+MES_EOD!AD64</f>
        <v>0</v>
      </c>
      <c r="L64">
        <f>NDMC_EOD!AC64+NDMC_EOD!AD64</f>
        <v>1.7</v>
      </c>
      <c r="M64">
        <f>TPDDL_EOD!AC64+TPDDL_EOD!AD64</f>
        <v>18.04</v>
      </c>
      <c r="N64">
        <f t="shared" si="0"/>
        <v>64</v>
      </c>
      <c r="O64" s="154">
        <f t="shared" si="1"/>
        <v>-0.70000000000000284</v>
      </c>
      <c r="P64">
        <v>28.287187500000002</v>
      </c>
      <c r="Q64">
        <v>15.48871875</v>
      </c>
      <c r="R64">
        <v>0</v>
      </c>
      <c r="S64">
        <v>1.6814062499999998</v>
      </c>
      <c r="T64">
        <v>17.842687499999997</v>
      </c>
      <c r="U64" s="156">
        <f t="shared" si="2"/>
        <v>63.300000000000004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63.3</v>
      </c>
      <c r="E65">
        <f>GT!N65</f>
        <v>0</v>
      </c>
      <c r="F65">
        <f t="shared" si="4"/>
        <v>84</v>
      </c>
      <c r="G65">
        <f t="shared" si="5"/>
        <v>63.3</v>
      </c>
      <c r="H65" s="154"/>
      <c r="I65">
        <f>BRPL_EOD!AC65+BRPL_EOD!AD65</f>
        <v>29.79</v>
      </c>
      <c r="J65">
        <f>BYPL_EOD!AC65+BYPL_EOD!AD65</f>
        <v>13.66</v>
      </c>
      <c r="K65">
        <f>MES_EOD!AC65+MES_EOD!AD65</f>
        <v>0</v>
      </c>
      <c r="L65">
        <f>NDMC_EOD!AC65+NDMC_EOD!AD65</f>
        <v>1.77</v>
      </c>
      <c r="M65">
        <f>TPDDL_EOD!AC65+TPDDL_EOD!AD65</f>
        <v>18.78</v>
      </c>
      <c r="N65">
        <f t="shared" si="0"/>
        <v>64</v>
      </c>
      <c r="O65" s="154">
        <f t="shared" si="1"/>
        <v>-0.70000000000000284</v>
      </c>
      <c r="P65">
        <v>29.464171874999998</v>
      </c>
      <c r="Q65">
        <v>13.51059375</v>
      </c>
      <c r="R65">
        <v>0</v>
      </c>
      <c r="S65">
        <v>1.750640625</v>
      </c>
      <c r="T65">
        <v>18.574593750000002</v>
      </c>
      <c r="U65" s="156">
        <f t="shared" si="2"/>
        <v>63.3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63.3</v>
      </c>
      <c r="E66">
        <f>GT!N66</f>
        <v>0</v>
      </c>
      <c r="F66">
        <f t="shared" si="4"/>
        <v>84</v>
      </c>
      <c r="G66">
        <f t="shared" si="5"/>
        <v>63.3</v>
      </c>
      <c r="H66" s="154"/>
      <c r="I66">
        <f>BRPL_EOD!AC66+BRPL_EOD!AD66</f>
        <v>29.79</v>
      </c>
      <c r="J66">
        <f>BYPL_EOD!AC66+BYPL_EOD!AD66</f>
        <v>13.66</v>
      </c>
      <c r="K66">
        <f>MES_EOD!AC66+MES_EOD!AD66</f>
        <v>0</v>
      </c>
      <c r="L66">
        <f>NDMC_EOD!AC66+NDMC_EOD!AD66</f>
        <v>1.77</v>
      </c>
      <c r="M66">
        <f>TPDDL_EOD!AC66+TPDDL_EOD!AD66</f>
        <v>18.78</v>
      </c>
      <c r="N66">
        <f t="shared" si="0"/>
        <v>64</v>
      </c>
      <c r="O66" s="154">
        <f t="shared" si="1"/>
        <v>-0.70000000000000284</v>
      </c>
      <c r="P66">
        <v>29.464171874999998</v>
      </c>
      <c r="Q66">
        <v>13.51059375</v>
      </c>
      <c r="R66">
        <v>0</v>
      </c>
      <c r="S66">
        <v>1.750640625</v>
      </c>
      <c r="T66">
        <v>18.574593750000002</v>
      </c>
      <c r="U66" s="156">
        <f t="shared" si="2"/>
        <v>63.3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63.3</v>
      </c>
      <c r="E67">
        <f>GT!N67</f>
        <v>0</v>
      </c>
      <c r="F67">
        <f t="shared" si="4"/>
        <v>84</v>
      </c>
      <c r="G67">
        <f t="shared" si="5"/>
        <v>63.3</v>
      </c>
      <c r="H67" s="154"/>
      <c r="I67">
        <f>BRPL_EOD!AC67+BRPL_EOD!AD67</f>
        <v>29.79</v>
      </c>
      <c r="J67">
        <f>BYPL_EOD!AC67+BYPL_EOD!AD67</f>
        <v>13.66</v>
      </c>
      <c r="K67">
        <f>MES_EOD!AC67+MES_EOD!AD67</f>
        <v>0</v>
      </c>
      <c r="L67">
        <f>NDMC_EOD!AC67+NDMC_EOD!AD67</f>
        <v>1.77</v>
      </c>
      <c r="M67">
        <f>TPDDL_EOD!AC67+TPDDL_EOD!AD67</f>
        <v>18.78</v>
      </c>
      <c r="N67">
        <f t="shared" ref="N67:N98" si="6">SUM(I67:M67)</f>
        <v>64</v>
      </c>
      <c r="O67" s="154">
        <f t="shared" ref="O67:O98" si="7">G67-N67</f>
        <v>-0.70000000000000284</v>
      </c>
      <c r="P67">
        <v>29.464171874999998</v>
      </c>
      <c r="Q67">
        <v>13.51059375</v>
      </c>
      <c r="R67">
        <v>0</v>
      </c>
      <c r="S67">
        <v>1.750640625</v>
      </c>
      <c r="T67">
        <v>18.574593750000002</v>
      </c>
      <c r="U67" s="156">
        <f t="shared" ref="U67:U98" si="8">SUM(P67:T67)</f>
        <v>63.3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63.3</v>
      </c>
      <c r="E68">
        <f>GT!N68</f>
        <v>0</v>
      </c>
      <c r="F68">
        <f t="shared" ref="F68:F98" si="10">B68+C68</f>
        <v>84</v>
      </c>
      <c r="G68">
        <f t="shared" ref="G68:G98" si="11">D68+E68-X68</f>
        <v>63.3</v>
      </c>
      <c r="H68" s="154"/>
      <c r="I68">
        <f>BRPL_EOD!AC68+BRPL_EOD!AD68</f>
        <v>29.79</v>
      </c>
      <c r="J68">
        <f>BYPL_EOD!AC68+BYPL_EOD!AD68</f>
        <v>13.66</v>
      </c>
      <c r="K68">
        <f>MES_EOD!AC68+MES_EOD!AD68</f>
        <v>0</v>
      </c>
      <c r="L68">
        <f>NDMC_EOD!AC68+NDMC_EOD!AD68</f>
        <v>1.77</v>
      </c>
      <c r="M68">
        <f>TPDDL_EOD!AC68+TPDDL_EOD!AD68</f>
        <v>18.78</v>
      </c>
      <c r="N68">
        <f t="shared" si="6"/>
        <v>64</v>
      </c>
      <c r="O68" s="154">
        <f t="shared" si="7"/>
        <v>-0.70000000000000284</v>
      </c>
      <c r="P68">
        <v>29.464171874999998</v>
      </c>
      <c r="Q68">
        <v>13.51059375</v>
      </c>
      <c r="R68">
        <v>0</v>
      </c>
      <c r="S68">
        <v>1.750640625</v>
      </c>
      <c r="T68">
        <v>18.574593750000002</v>
      </c>
      <c r="U68" s="156">
        <f t="shared" si="8"/>
        <v>63.3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63.3</v>
      </c>
      <c r="E69">
        <f>GT!N69</f>
        <v>0</v>
      </c>
      <c r="F69">
        <f t="shared" si="10"/>
        <v>84</v>
      </c>
      <c r="G69">
        <f t="shared" si="11"/>
        <v>63.3</v>
      </c>
      <c r="H69" s="154"/>
      <c r="I69">
        <f>BRPL_EOD!AC69+BRPL_EOD!AD69</f>
        <v>30.75</v>
      </c>
      <c r="J69">
        <f>BYPL_EOD!AC69+BYPL_EOD!AD69</f>
        <v>12.04</v>
      </c>
      <c r="K69">
        <f>MES_EOD!AC69+MES_EOD!AD69</f>
        <v>0</v>
      </c>
      <c r="L69">
        <f>NDMC_EOD!AC69+NDMC_EOD!AD69</f>
        <v>1.83</v>
      </c>
      <c r="M69">
        <f>TPDDL_EOD!AC69+TPDDL_EOD!AD69</f>
        <v>19.39</v>
      </c>
      <c r="N69">
        <f t="shared" si="6"/>
        <v>64.009999999999991</v>
      </c>
      <c r="O69" s="154">
        <f t="shared" si="7"/>
        <v>-0.70999999999999375</v>
      </c>
      <c r="P69">
        <v>30.408920481174821</v>
      </c>
      <c r="Q69">
        <v>11.906452116856741</v>
      </c>
      <c r="R69">
        <v>0</v>
      </c>
      <c r="S69">
        <v>1.8097016091235747</v>
      </c>
      <c r="T69">
        <v>19.174925792844871</v>
      </c>
      <c r="U69" s="156">
        <f t="shared" si="8"/>
        <v>63.3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63.3</v>
      </c>
      <c r="E70">
        <f>GT!N70</f>
        <v>0</v>
      </c>
      <c r="F70">
        <f t="shared" si="10"/>
        <v>84</v>
      </c>
      <c r="G70">
        <f t="shared" si="11"/>
        <v>63.3</v>
      </c>
      <c r="H70" s="154"/>
      <c r="I70">
        <f>BRPL_EOD!AC70+BRPL_EOD!AD70</f>
        <v>30.75</v>
      </c>
      <c r="J70">
        <f>BYPL_EOD!AC70+BYPL_EOD!AD70</f>
        <v>12.04</v>
      </c>
      <c r="K70">
        <f>MES_EOD!AC70+MES_EOD!AD70</f>
        <v>0</v>
      </c>
      <c r="L70">
        <f>NDMC_EOD!AC70+NDMC_EOD!AD70</f>
        <v>1.83</v>
      </c>
      <c r="M70">
        <f>TPDDL_EOD!AC70+TPDDL_EOD!AD70</f>
        <v>19.39</v>
      </c>
      <c r="N70">
        <f t="shared" si="6"/>
        <v>64.009999999999991</v>
      </c>
      <c r="O70" s="154">
        <f t="shared" si="7"/>
        <v>-0.70999999999999375</v>
      </c>
      <c r="P70">
        <v>30.408920481174821</v>
      </c>
      <c r="Q70">
        <v>11.906452116856741</v>
      </c>
      <c r="R70">
        <v>0</v>
      </c>
      <c r="S70">
        <v>1.8097016091235747</v>
      </c>
      <c r="T70">
        <v>19.174925792844871</v>
      </c>
      <c r="U70" s="156">
        <f t="shared" si="8"/>
        <v>63.3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63.3</v>
      </c>
      <c r="E71">
        <f>GT!N71</f>
        <v>0</v>
      </c>
      <c r="F71">
        <f t="shared" si="10"/>
        <v>84</v>
      </c>
      <c r="G71">
        <f t="shared" si="11"/>
        <v>63.3</v>
      </c>
      <c r="H71" s="154"/>
      <c r="I71">
        <f>BRPL_EOD!AC71+BRPL_EOD!AD71</f>
        <v>28.6</v>
      </c>
      <c r="J71">
        <f>BYPL_EOD!AC71+BYPL_EOD!AD71</f>
        <v>15.66</v>
      </c>
      <c r="K71">
        <f>MES_EOD!AC71+MES_EOD!AD71</f>
        <v>0</v>
      </c>
      <c r="L71">
        <f>NDMC_EOD!AC71+NDMC_EOD!AD71</f>
        <v>1.7</v>
      </c>
      <c r="M71">
        <f>TPDDL_EOD!AC71+TPDDL_EOD!AD71</f>
        <v>18.04</v>
      </c>
      <c r="N71">
        <f t="shared" si="6"/>
        <v>64</v>
      </c>
      <c r="O71" s="154">
        <f t="shared" si="7"/>
        <v>-0.70000000000000284</v>
      </c>
      <c r="P71">
        <v>28.287187500000002</v>
      </c>
      <c r="Q71">
        <v>15.48871875</v>
      </c>
      <c r="R71">
        <v>0</v>
      </c>
      <c r="S71">
        <v>1.6814062499999998</v>
      </c>
      <c r="T71">
        <v>17.842687499999997</v>
      </c>
      <c r="U71" s="156">
        <f t="shared" si="8"/>
        <v>63.300000000000004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63.3</v>
      </c>
      <c r="E72">
        <f>GT!N72</f>
        <v>0</v>
      </c>
      <c r="F72">
        <f t="shared" si="10"/>
        <v>84</v>
      </c>
      <c r="G72">
        <f t="shared" si="11"/>
        <v>63.3</v>
      </c>
      <c r="H72" s="154"/>
      <c r="I72">
        <f>BRPL_EOD!AC72+BRPL_EOD!AD72</f>
        <v>28.6</v>
      </c>
      <c r="J72">
        <f>BYPL_EOD!AC72+BYPL_EOD!AD72</f>
        <v>15.66</v>
      </c>
      <c r="K72">
        <f>MES_EOD!AC72+MES_EOD!AD72</f>
        <v>0</v>
      </c>
      <c r="L72">
        <f>NDMC_EOD!AC72+NDMC_EOD!AD72</f>
        <v>1.7</v>
      </c>
      <c r="M72">
        <f>TPDDL_EOD!AC72+TPDDL_EOD!AD72</f>
        <v>18.04</v>
      </c>
      <c r="N72">
        <f t="shared" si="6"/>
        <v>64</v>
      </c>
      <c r="O72" s="154">
        <f t="shared" si="7"/>
        <v>-0.70000000000000284</v>
      </c>
      <c r="P72">
        <v>28.287187500000002</v>
      </c>
      <c r="Q72">
        <v>15.48871875</v>
      </c>
      <c r="R72">
        <v>0</v>
      </c>
      <c r="S72">
        <v>1.6814062499999998</v>
      </c>
      <c r="T72">
        <v>17.842687499999997</v>
      </c>
      <c r="U72" s="156">
        <f t="shared" si="8"/>
        <v>63.300000000000004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63.3</v>
      </c>
      <c r="E73">
        <f>GT!N73</f>
        <v>0</v>
      </c>
      <c r="F73">
        <f t="shared" si="10"/>
        <v>84</v>
      </c>
      <c r="G73">
        <f t="shared" si="11"/>
        <v>63.3</v>
      </c>
      <c r="H73" s="154"/>
      <c r="I73">
        <f>BRPL_EOD!AC73+BRPL_EOD!AD73</f>
        <v>28.6</v>
      </c>
      <c r="J73">
        <f>BYPL_EOD!AC73+BYPL_EOD!AD73</f>
        <v>15.66</v>
      </c>
      <c r="K73">
        <f>MES_EOD!AC73+MES_EOD!AD73</f>
        <v>0</v>
      </c>
      <c r="L73">
        <f>NDMC_EOD!AC73+NDMC_EOD!AD73</f>
        <v>1.7</v>
      </c>
      <c r="M73">
        <f>TPDDL_EOD!AC73+TPDDL_EOD!AD73</f>
        <v>18.04</v>
      </c>
      <c r="N73">
        <f t="shared" si="6"/>
        <v>64</v>
      </c>
      <c r="O73" s="154">
        <f t="shared" si="7"/>
        <v>-0.70000000000000284</v>
      </c>
      <c r="P73">
        <v>28.287187500000002</v>
      </c>
      <c r="Q73">
        <v>15.48871875</v>
      </c>
      <c r="R73">
        <v>0</v>
      </c>
      <c r="S73">
        <v>1.6814062499999998</v>
      </c>
      <c r="T73">
        <v>17.842687499999997</v>
      </c>
      <c r="U73" s="156">
        <f t="shared" si="8"/>
        <v>63.300000000000004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63.3</v>
      </c>
      <c r="E74">
        <f>GT!N74</f>
        <v>0</v>
      </c>
      <c r="F74">
        <f t="shared" si="10"/>
        <v>84</v>
      </c>
      <c r="G74">
        <f t="shared" si="11"/>
        <v>63.3</v>
      </c>
      <c r="H74" s="154"/>
      <c r="I74">
        <f>BRPL_EOD!AC74+BRPL_EOD!AD74</f>
        <v>28.6</v>
      </c>
      <c r="J74">
        <f>BYPL_EOD!AC74+BYPL_EOD!AD74</f>
        <v>15.66</v>
      </c>
      <c r="K74">
        <f>MES_EOD!AC74+MES_EOD!AD74</f>
        <v>0</v>
      </c>
      <c r="L74">
        <f>NDMC_EOD!AC74+NDMC_EOD!AD74</f>
        <v>1.7</v>
      </c>
      <c r="M74">
        <f>TPDDL_EOD!AC74+TPDDL_EOD!AD74</f>
        <v>18.04</v>
      </c>
      <c r="N74">
        <f t="shared" si="6"/>
        <v>64</v>
      </c>
      <c r="O74" s="154">
        <f t="shared" si="7"/>
        <v>-0.70000000000000284</v>
      </c>
      <c r="P74">
        <v>28.287187500000002</v>
      </c>
      <c r="Q74">
        <v>15.48871875</v>
      </c>
      <c r="R74">
        <v>0</v>
      </c>
      <c r="S74">
        <v>1.6814062499999998</v>
      </c>
      <c r="T74">
        <v>17.842687499999997</v>
      </c>
      <c r="U74" s="156">
        <f t="shared" si="8"/>
        <v>63.300000000000004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63.6</v>
      </c>
      <c r="E75">
        <f>GT!N75</f>
        <v>0</v>
      </c>
      <c r="F75">
        <f t="shared" si="10"/>
        <v>84</v>
      </c>
      <c r="G75">
        <f t="shared" si="11"/>
        <v>63.6</v>
      </c>
      <c r="H75" s="154"/>
      <c r="I75">
        <f>BRPL_EOD!AC75+BRPL_EOD!AD75</f>
        <v>28.6</v>
      </c>
      <c r="J75">
        <f>BYPL_EOD!AC75+BYPL_EOD!AD75</f>
        <v>15.66</v>
      </c>
      <c r="K75">
        <f>MES_EOD!AC75+MES_EOD!AD75</f>
        <v>0</v>
      </c>
      <c r="L75">
        <f>NDMC_EOD!AC75+NDMC_EOD!AD75</f>
        <v>1.7</v>
      </c>
      <c r="M75">
        <f>TPDDL_EOD!AC75+TPDDL_EOD!AD75</f>
        <v>18.04</v>
      </c>
      <c r="N75">
        <f t="shared" si="6"/>
        <v>64</v>
      </c>
      <c r="O75" s="154">
        <f t="shared" si="7"/>
        <v>-0.39999999999999858</v>
      </c>
      <c r="P75">
        <v>28.421250000000001</v>
      </c>
      <c r="Q75">
        <v>15.562125</v>
      </c>
      <c r="R75">
        <v>0</v>
      </c>
      <c r="S75">
        <v>1.6893750000000001</v>
      </c>
      <c r="T75">
        <v>17.927250000000001</v>
      </c>
      <c r="U75" s="156">
        <f t="shared" si="8"/>
        <v>63.6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63.6</v>
      </c>
      <c r="E76">
        <f>GT!N76</f>
        <v>0</v>
      </c>
      <c r="F76">
        <f t="shared" si="10"/>
        <v>84</v>
      </c>
      <c r="G76">
        <f t="shared" si="11"/>
        <v>63.6</v>
      </c>
      <c r="H76" s="154"/>
      <c r="I76">
        <f>BRPL_EOD!AC76+BRPL_EOD!AD76</f>
        <v>28.6</v>
      </c>
      <c r="J76">
        <f>BYPL_EOD!AC76+BYPL_EOD!AD76</f>
        <v>15.66</v>
      </c>
      <c r="K76">
        <f>MES_EOD!AC76+MES_EOD!AD76</f>
        <v>0</v>
      </c>
      <c r="L76">
        <f>NDMC_EOD!AC76+NDMC_EOD!AD76</f>
        <v>1.7</v>
      </c>
      <c r="M76">
        <f>TPDDL_EOD!AC76+TPDDL_EOD!AD76</f>
        <v>18.04</v>
      </c>
      <c r="N76">
        <f t="shared" si="6"/>
        <v>64</v>
      </c>
      <c r="O76" s="154">
        <f t="shared" si="7"/>
        <v>-0.39999999999999858</v>
      </c>
      <c r="P76">
        <v>28.421250000000001</v>
      </c>
      <c r="Q76">
        <v>15.562125</v>
      </c>
      <c r="R76">
        <v>0</v>
      </c>
      <c r="S76">
        <v>1.6893750000000001</v>
      </c>
      <c r="T76">
        <v>17.927250000000001</v>
      </c>
      <c r="U76" s="156">
        <f t="shared" si="8"/>
        <v>63.6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63.6</v>
      </c>
      <c r="E77">
        <f>GT!N77</f>
        <v>0</v>
      </c>
      <c r="F77">
        <f t="shared" si="10"/>
        <v>84</v>
      </c>
      <c r="G77">
        <f t="shared" si="11"/>
        <v>63.6</v>
      </c>
      <c r="H77" s="154"/>
      <c r="I77">
        <f>BRPL_EOD!AC77+BRPL_EOD!AD77</f>
        <v>28.6</v>
      </c>
      <c r="J77">
        <f>BYPL_EOD!AC77+BYPL_EOD!AD77</f>
        <v>15.66</v>
      </c>
      <c r="K77">
        <f>MES_EOD!AC77+MES_EOD!AD77</f>
        <v>0</v>
      </c>
      <c r="L77">
        <f>NDMC_EOD!AC77+NDMC_EOD!AD77</f>
        <v>1.7</v>
      </c>
      <c r="M77">
        <f>TPDDL_EOD!AC77+TPDDL_EOD!AD77</f>
        <v>18.04</v>
      </c>
      <c r="N77">
        <f t="shared" si="6"/>
        <v>64</v>
      </c>
      <c r="O77" s="154">
        <f t="shared" si="7"/>
        <v>-0.39999999999999858</v>
      </c>
      <c r="P77">
        <v>28.421250000000001</v>
      </c>
      <c r="Q77">
        <v>15.562125</v>
      </c>
      <c r="R77">
        <v>0</v>
      </c>
      <c r="S77">
        <v>1.6893750000000001</v>
      </c>
      <c r="T77">
        <v>17.927250000000001</v>
      </c>
      <c r="U77" s="156">
        <f t="shared" si="8"/>
        <v>63.6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63.6</v>
      </c>
      <c r="E78">
        <f>GT!N78</f>
        <v>0</v>
      </c>
      <c r="F78">
        <f t="shared" si="10"/>
        <v>84</v>
      </c>
      <c r="G78">
        <f t="shared" si="11"/>
        <v>63.6</v>
      </c>
      <c r="H78" s="154"/>
      <c r="I78">
        <f>BRPL_EOD!AC78+BRPL_EOD!AD78</f>
        <v>28.6</v>
      </c>
      <c r="J78">
        <f>BYPL_EOD!AC78+BYPL_EOD!AD78</f>
        <v>15.66</v>
      </c>
      <c r="K78">
        <f>MES_EOD!AC78+MES_EOD!AD78</f>
        <v>0</v>
      </c>
      <c r="L78">
        <f>NDMC_EOD!AC78+NDMC_EOD!AD78</f>
        <v>1.7</v>
      </c>
      <c r="M78">
        <f>TPDDL_EOD!AC78+TPDDL_EOD!AD78</f>
        <v>18.04</v>
      </c>
      <c r="N78">
        <f t="shared" si="6"/>
        <v>64</v>
      </c>
      <c r="O78" s="154">
        <f t="shared" si="7"/>
        <v>-0.39999999999999858</v>
      </c>
      <c r="P78">
        <v>28.421250000000001</v>
      </c>
      <c r="Q78">
        <v>15.562125</v>
      </c>
      <c r="R78">
        <v>0</v>
      </c>
      <c r="S78">
        <v>1.6893750000000001</v>
      </c>
      <c r="T78">
        <v>17.927250000000001</v>
      </c>
      <c r="U78" s="156">
        <f t="shared" si="8"/>
        <v>63.6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65.599999999999994</v>
      </c>
      <c r="E79">
        <f>GT!N79</f>
        <v>0</v>
      </c>
      <c r="F79">
        <f t="shared" si="10"/>
        <v>84</v>
      </c>
      <c r="G79">
        <f t="shared" si="11"/>
        <v>65.599999999999994</v>
      </c>
      <c r="H79" s="154"/>
      <c r="I79">
        <f>BRPL_EOD!AC79+BRPL_EOD!AD79</f>
        <v>29.5</v>
      </c>
      <c r="J79">
        <f>BYPL_EOD!AC79+BYPL_EOD!AD79</f>
        <v>16.149999999999999</v>
      </c>
      <c r="K79">
        <f>MES_EOD!AC79+MES_EOD!AD79</f>
        <v>0</v>
      </c>
      <c r="L79">
        <f>NDMC_EOD!AC79+NDMC_EOD!AD79</f>
        <v>1.76</v>
      </c>
      <c r="M79">
        <f>TPDDL_EOD!AC79+TPDDL_EOD!AD79</f>
        <v>18.600000000000001</v>
      </c>
      <c r="N79">
        <f t="shared" si="6"/>
        <v>66.009999999999991</v>
      </c>
      <c r="O79" s="154">
        <f t="shared" si="7"/>
        <v>-0.40999999999999659</v>
      </c>
      <c r="P79">
        <v>29.316770186335404</v>
      </c>
      <c r="Q79">
        <v>16.049689440993788</v>
      </c>
      <c r="R79">
        <v>0</v>
      </c>
      <c r="S79">
        <v>1.7490683229813666</v>
      </c>
      <c r="T79">
        <v>18.484472049689444</v>
      </c>
      <c r="U79" s="156">
        <f t="shared" si="8"/>
        <v>65.599999999999994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65.599999999999994</v>
      </c>
      <c r="E80">
        <f>GT!N80</f>
        <v>0</v>
      </c>
      <c r="F80">
        <f t="shared" si="10"/>
        <v>84</v>
      </c>
      <c r="G80">
        <f t="shared" si="11"/>
        <v>65.599999999999994</v>
      </c>
      <c r="H80" s="154"/>
      <c r="I80">
        <f>BRPL_EOD!AC80+BRPL_EOD!AD80</f>
        <v>29.5</v>
      </c>
      <c r="J80">
        <f>BYPL_EOD!AC80+BYPL_EOD!AD80</f>
        <v>16.149999999999999</v>
      </c>
      <c r="K80">
        <f>MES_EOD!AC80+MES_EOD!AD80</f>
        <v>0</v>
      </c>
      <c r="L80">
        <f>NDMC_EOD!AC80+NDMC_EOD!AD80</f>
        <v>1.76</v>
      </c>
      <c r="M80">
        <f>TPDDL_EOD!AC80+TPDDL_EOD!AD80</f>
        <v>18.600000000000001</v>
      </c>
      <c r="N80">
        <f t="shared" si="6"/>
        <v>66.009999999999991</v>
      </c>
      <c r="O80" s="154">
        <f t="shared" si="7"/>
        <v>-0.40999999999999659</v>
      </c>
      <c r="P80">
        <v>29.316770186335404</v>
      </c>
      <c r="Q80">
        <v>16.049689440993788</v>
      </c>
      <c r="R80">
        <v>0</v>
      </c>
      <c r="S80">
        <v>1.7490683229813666</v>
      </c>
      <c r="T80">
        <v>18.484472049689444</v>
      </c>
      <c r="U80" s="156">
        <f t="shared" si="8"/>
        <v>65.599999999999994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65.599999999999994</v>
      </c>
      <c r="E81">
        <f>GT!N81</f>
        <v>0</v>
      </c>
      <c r="F81">
        <f t="shared" si="10"/>
        <v>84</v>
      </c>
      <c r="G81">
        <f t="shared" si="11"/>
        <v>65.599999999999994</v>
      </c>
      <c r="H81" s="154"/>
      <c r="I81">
        <f>BRPL_EOD!AC81+BRPL_EOD!AD81</f>
        <v>29.5</v>
      </c>
      <c r="J81">
        <f>BYPL_EOD!AC81+BYPL_EOD!AD81</f>
        <v>16.149999999999999</v>
      </c>
      <c r="K81">
        <f>MES_EOD!AC81+MES_EOD!AD81</f>
        <v>0</v>
      </c>
      <c r="L81">
        <f>NDMC_EOD!AC81+NDMC_EOD!AD81</f>
        <v>1.76</v>
      </c>
      <c r="M81">
        <f>TPDDL_EOD!AC81+TPDDL_EOD!AD81</f>
        <v>18.600000000000001</v>
      </c>
      <c r="N81">
        <f t="shared" si="6"/>
        <v>66.009999999999991</v>
      </c>
      <c r="O81" s="154">
        <f t="shared" si="7"/>
        <v>-0.40999999999999659</v>
      </c>
      <c r="P81">
        <v>29.316770186335404</v>
      </c>
      <c r="Q81">
        <v>16.049689440993788</v>
      </c>
      <c r="R81">
        <v>0</v>
      </c>
      <c r="S81">
        <v>1.7490683229813666</v>
      </c>
      <c r="T81">
        <v>18.484472049689444</v>
      </c>
      <c r="U81" s="156">
        <f t="shared" si="8"/>
        <v>65.599999999999994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65.599999999999994</v>
      </c>
      <c r="E82">
        <f>GT!N82</f>
        <v>0</v>
      </c>
      <c r="F82">
        <f t="shared" si="10"/>
        <v>84</v>
      </c>
      <c r="G82">
        <f t="shared" si="11"/>
        <v>65.599999999999994</v>
      </c>
      <c r="H82" s="154"/>
      <c r="I82">
        <f>BRPL_EOD!AC82+BRPL_EOD!AD82</f>
        <v>29.5</v>
      </c>
      <c r="J82">
        <f>BYPL_EOD!AC82+BYPL_EOD!AD82</f>
        <v>16.149999999999999</v>
      </c>
      <c r="K82">
        <f>MES_EOD!AC82+MES_EOD!AD82</f>
        <v>0</v>
      </c>
      <c r="L82">
        <f>NDMC_EOD!AC82+NDMC_EOD!AD82</f>
        <v>1.76</v>
      </c>
      <c r="M82">
        <f>TPDDL_EOD!AC82+TPDDL_EOD!AD82</f>
        <v>18.600000000000001</v>
      </c>
      <c r="N82">
        <f t="shared" si="6"/>
        <v>66.009999999999991</v>
      </c>
      <c r="O82" s="154">
        <f t="shared" si="7"/>
        <v>-0.40999999999999659</v>
      </c>
      <c r="P82">
        <v>29.316770186335404</v>
      </c>
      <c r="Q82">
        <v>16.049689440993788</v>
      </c>
      <c r="R82">
        <v>0</v>
      </c>
      <c r="S82">
        <v>1.7490683229813666</v>
      </c>
      <c r="T82">
        <v>18.484472049689444</v>
      </c>
      <c r="U82" s="156">
        <f t="shared" si="8"/>
        <v>65.599999999999994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65.599999999999994</v>
      </c>
      <c r="E83">
        <f>GT!N83</f>
        <v>0</v>
      </c>
      <c r="F83">
        <f t="shared" si="10"/>
        <v>84</v>
      </c>
      <c r="G83">
        <f t="shared" si="11"/>
        <v>65.599999999999994</v>
      </c>
      <c r="H83" s="154"/>
      <c r="I83">
        <f>BRPL_EOD!AC83+BRPL_EOD!AD83</f>
        <v>29.5</v>
      </c>
      <c r="J83">
        <f>BYPL_EOD!AC83+BYPL_EOD!AD83</f>
        <v>16.149999999999999</v>
      </c>
      <c r="K83">
        <f>MES_EOD!AC83+MES_EOD!AD83</f>
        <v>0</v>
      </c>
      <c r="L83">
        <f>NDMC_EOD!AC83+NDMC_EOD!AD83</f>
        <v>1.76</v>
      </c>
      <c r="M83">
        <f>TPDDL_EOD!AC83+TPDDL_EOD!AD83</f>
        <v>18.600000000000001</v>
      </c>
      <c r="N83">
        <f t="shared" si="6"/>
        <v>66.009999999999991</v>
      </c>
      <c r="O83" s="154">
        <f t="shared" si="7"/>
        <v>-0.40999999999999659</v>
      </c>
      <c r="P83">
        <v>29.316770186335404</v>
      </c>
      <c r="Q83">
        <v>16.049689440993788</v>
      </c>
      <c r="R83">
        <v>0</v>
      </c>
      <c r="S83">
        <v>1.7490683229813666</v>
      </c>
      <c r="T83">
        <v>18.484472049689444</v>
      </c>
      <c r="U83" s="156">
        <f t="shared" si="8"/>
        <v>65.599999999999994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65.599999999999994</v>
      </c>
      <c r="E84">
        <f>GT!N84</f>
        <v>0</v>
      </c>
      <c r="F84">
        <f t="shared" si="10"/>
        <v>84</v>
      </c>
      <c r="G84">
        <f t="shared" si="11"/>
        <v>65.599999999999994</v>
      </c>
      <c r="H84" s="154"/>
      <c r="I84">
        <f>BRPL_EOD!AC84+BRPL_EOD!AD84</f>
        <v>29.5</v>
      </c>
      <c r="J84">
        <f>BYPL_EOD!AC84+BYPL_EOD!AD84</f>
        <v>16.149999999999999</v>
      </c>
      <c r="K84">
        <f>MES_EOD!AC84+MES_EOD!AD84</f>
        <v>0</v>
      </c>
      <c r="L84">
        <f>NDMC_EOD!AC84+NDMC_EOD!AD84</f>
        <v>1.76</v>
      </c>
      <c r="M84">
        <f>TPDDL_EOD!AC84+TPDDL_EOD!AD84</f>
        <v>18.600000000000001</v>
      </c>
      <c r="N84">
        <f t="shared" si="6"/>
        <v>66.009999999999991</v>
      </c>
      <c r="O84" s="154">
        <f t="shared" si="7"/>
        <v>-0.40999999999999659</v>
      </c>
      <c r="P84">
        <v>29.316770186335404</v>
      </c>
      <c r="Q84">
        <v>16.049689440993788</v>
      </c>
      <c r="R84">
        <v>0</v>
      </c>
      <c r="S84">
        <v>1.7490683229813666</v>
      </c>
      <c r="T84">
        <v>18.484472049689444</v>
      </c>
      <c r="U84" s="156">
        <f t="shared" si="8"/>
        <v>65.599999999999994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65.599999999999994</v>
      </c>
      <c r="E85">
        <f>GT!N85</f>
        <v>0</v>
      </c>
      <c r="F85">
        <f t="shared" si="10"/>
        <v>84</v>
      </c>
      <c r="G85">
        <f t="shared" si="11"/>
        <v>65.599999999999994</v>
      </c>
      <c r="H85" s="154"/>
      <c r="I85">
        <f>BRPL_EOD!AC85+BRPL_EOD!AD85</f>
        <v>29.5</v>
      </c>
      <c r="J85">
        <f>BYPL_EOD!AC85+BYPL_EOD!AD85</f>
        <v>16.149999999999999</v>
      </c>
      <c r="K85">
        <f>MES_EOD!AC85+MES_EOD!AD85</f>
        <v>0</v>
      </c>
      <c r="L85">
        <f>NDMC_EOD!AC85+NDMC_EOD!AD85</f>
        <v>1.76</v>
      </c>
      <c r="M85">
        <f>TPDDL_EOD!AC85+TPDDL_EOD!AD85</f>
        <v>18.600000000000001</v>
      </c>
      <c r="N85">
        <f t="shared" si="6"/>
        <v>66.009999999999991</v>
      </c>
      <c r="O85" s="154">
        <f t="shared" si="7"/>
        <v>-0.40999999999999659</v>
      </c>
      <c r="P85">
        <v>29.316770186335404</v>
      </c>
      <c r="Q85">
        <v>16.049689440993788</v>
      </c>
      <c r="R85">
        <v>0</v>
      </c>
      <c r="S85">
        <v>1.7490683229813666</v>
      </c>
      <c r="T85">
        <v>18.484472049689444</v>
      </c>
      <c r="U85" s="156">
        <f t="shared" si="8"/>
        <v>65.599999999999994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67.599999999999994</v>
      </c>
      <c r="E86">
        <f>GT!N86</f>
        <v>0</v>
      </c>
      <c r="F86">
        <f t="shared" si="10"/>
        <v>84</v>
      </c>
      <c r="G86">
        <f t="shared" si="11"/>
        <v>67.599999999999994</v>
      </c>
      <c r="H86" s="154"/>
      <c r="I86">
        <f>BRPL_EOD!AC86+BRPL_EOD!AD86</f>
        <v>30.39</v>
      </c>
      <c r="J86">
        <f>BYPL_EOD!AC86+BYPL_EOD!AD86</f>
        <v>16.64</v>
      </c>
      <c r="K86">
        <f>MES_EOD!AC86+MES_EOD!AD86</f>
        <v>0</v>
      </c>
      <c r="L86">
        <f>NDMC_EOD!AC86+NDMC_EOD!AD86</f>
        <v>1.81</v>
      </c>
      <c r="M86">
        <f>TPDDL_EOD!AC86+TPDDL_EOD!AD86</f>
        <v>19.16</v>
      </c>
      <c r="N86">
        <f t="shared" si="6"/>
        <v>68</v>
      </c>
      <c r="O86" s="154">
        <f t="shared" si="7"/>
        <v>-0.40000000000000568</v>
      </c>
      <c r="P86">
        <v>30.211235294117646</v>
      </c>
      <c r="Q86">
        <v>16.542117647058824</v>
      </c>
      <c r="R86">
        <v>0</v>
      </c>
      <c r="S86">
        <v>1.7993529411764706</v>
      </c>
      <c r="T86">
        <v>19.047294117647056</v>
      </c>
      <c r="U86" s="156">
        <f t="shared" si="8"/>
        <v>67.599999999999994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67.599999999999994</v>
      </c>
      <c r="E87">
        <f>GT!N87</f>
        <v>0</v>
      </c>
      <c r="F87">
        <f t="shared" si="10"/>
        <v>84</v>
      </c>
      <c r="G87">
        <f t="shared" si="11"/>
        <v>67.599999999999994</v>
      </c>
      <c r="H87" s="154"/>
      <c r="I87">
        <f>BRPL_EOD!AC87+BRPL_EOD!AD87</f>
        <v>30.39</v>
      </c>
      <c r="J87">
        <f>BYPL_EOD!AC87+BYPL_EOD!AD87</f>
        <v>16.64</v>
      </c>
      <c r="K87">
        <f>MES_EOD!AC87+MES_EOD!AD87</f>
        <v>0</v>
      </c>
      <c r="L87">
        <f>NDMC_EOD!AC87+NDMC_EOD!AD87</f>
        <v>1.81</v>
      </c>
      <c r="M87">
        <f>TPDDL_EOD!AC87+TPDDL_EOD!AD87</f>
        <v>19.16</v>
      </c>
      <c r="N87">
        <f t="shared" si="6"/>
        <v>68</v>
      </c>
      <c r="O87" s="154">
        <f t="shared" si="7"/>
        <v>-0.40000000000000568</v>
      </c>
      <c r="P87">
        <v>30.211235294117646</v>
      </c>
      <c r="Q87">
        <v>16.542117647058824</v>
      </c>
      <c r="R87">
        <v>0</v>
      </c>
      <c r="S87">
        <v>1.7993529411764706</v>
      </c>
      <c r="T87">
        <v>19.047294117647056</v>
      </c>
      <c r="U87" s="156">
        <f t="shared" si="8"/>
        <v>67.599999999999994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67.599999999999994</v>
      </c>
      <c r="E88">
        <f>GT!N88</f>
        <v>0</v>
      </c>
      <c r="F88">
        <f t="shared" si="10"/>
        <v>84</v>
      </c>
      <c r="G88">
        <f t="shared" si="11"/>
        <v>67.599999999999994</v>
      </c>
      <c r="H88" s="154"/>
      <c r="I88">
        <f>BRPL_EOD!AC88+BRPL_EOD!AD88</f>
        <v>30.39</v>
      </c>
      <c r="J88">
        <f>BYPL_EOD!AC88+BYPL_EOD!AD88</f>
        <v>16.64</v>
      </c>
      <c r="K88">
        <f>MES_EOD!AC88+MES_EOD!AD88</f>
        <v>0</v>
      </c>
      <c r="L88">
        <f>NDMC_EOD!AC88+NDMC_EOD!AD88</f>
        <v>1.81</v>
      </c>
      <c r="M88">
        <f>TPDDL_EOD!AC88+TPDDL_EOD!AD88</f>
        <v>19.16</v>
      </c>
      <c r="N88">
        <f t="shared" si="6"/>
        <v>68</v>
      </c>
      <c r="O88" s="154">
        <f t="shared" si="7"/>
        <v>-0.40000000000000568</v>
      </c>
      <c r="P88">
        <v>30.211235294117646</v>
      </c>
      <c r="Q88">
        <v>16.542117647058824</v>
      </c>
      <c r="R88">
        <v>0</v>
      </c>
      <c r="S88">
        <v>1.7993529411764706</v>
      </c>
      <c r="T88">
        <v>19.047294117647056</v>
      </c>
      <c r="U88" s="156">
        <f t="shared" si="8"/>
        <v>67.599999999999994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67.599999999999994</v>
      </c>
      <c r="E89">
        <f>GT!N89</f>
        <v>0</v>
      </c>
      <c r="F89">
        <f t="shared" si="10"/>
        <v>84</v>
      </c>
      <c r="G89">
        <f t="shared" si="11"/>
        <v>67.599999999999994</v>
      </c>
      <c r="H89" s="154"/>
      <c r="I89">
        <f>BRPL_EOD!AC89+BRPL_EOD!AD89</f>
        <v>30.39</v>
      </c>
      <c r="J89">
        <f>BYPL_EOD!AC89+BYPL_EOD!AD89</f>
        <v>16.64</v>
      </c>
      <c r="K89">
        <f>MES_EOD!AC89+MES_EOD!AD89</f>
        <v>0</v>
      </c>
      <c r="L89">
        <f>NDMC_EOD!AC89+NDMC_EOD!AD89</f>
        <v>1.81</v>
      </c>
      <c r="M89">
        <f>TPDDL_EOD!AC89+TPDDL_EOD!AD89</f>
        <v>19.16</v>
      </c>
      <c r="N89">
        <f t="shared" si="6"/>
        <v>68</v>
      </c>
      <c r="O89" s="154">
        <f t="shared" si="7"/>
        <v>-0.40000000000000568</v>
      </c>
      <c r="P89">
        <v>30.211235294117646</v>
      </c>
      <c r="Q89">
        <v>16.542117647058824</v>
      </c>
      <c r="R89">
        <v>0</v>
      </c>
      <c r="S89">
        <v>1.7993529411764706</v>
      </c>
      <c r="T89">
        <v>19.047294117647056</v>
      </c>
      <c r="U89" s="156">
        <f t="shared" si="8"/>
        <v>67.599999999999994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69.599999999999994</v>
      </c>
      <c r="E90">
        <f>GT!N90</f>
        <v>0</v>
      </c>
      <c r="F90">
        <f t="shared" si="10"/>
        <v>84</v>
      </c>
      <c r="G90">
        <f t="shared" si="11"/>
        <v>69.599999999999994</v>
      </c>
      <c r="H90" s="154"/>
      <c r="I90">
        <f>BRPL_EOD!AC90+BRPL_EOD!AD90</f>
        <v>31.28</v>
      </c>
      <c r="J90">
        <f>BYPL_EOD!AC90+BYPL_EOD!AD90</f>
        <v>17.13</v>
      </c>
      <c r="K90">
        <f>MES_EOD!AC90+MES_EOD!AD90</f>
        <v>0</v>
      </c>
      <c r="L90">
        <f>NDMC_EOD!AC90+NDMC_EOD!AD90</f>
        <v>1.86</v>
      </c>
      <c r="M90">
        <f>TPDDL_EOD!AC90+TPDDL_EOD!AD90</f>
        <v>19.73</v>
      </c>
      <c r="N90">
        <f t="shared" si="6"/>
        <v>70</v>
      </c>
      <c r="O90" s="154">
        <f t="shared" si="7"/>
        <v>-0.40000000000000568</v>
      </c>
      <c r="P90">
        <v>31.10125714285714</v>
      </c>
      <c r="Q90">
        <v>17.032114285714282</v>
      </c>
      <c r="R90">
        <v>0</v>
      </c>
      <c r="S90">
        <v>1.8493714285714284</v>
      </c>
      <c r="T90">
        <v>19.617257142857142</v>
      </c>
      <c r="U90" s="156">
        <f t="shared" si="8"/>
        <v>69.599999999999994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69.599999999999994</v>
      </c>
      <c r="E91">
        <f>GT!N91</f>
        <v>0</v>
      </c>
      <c r="F91">
        <f t="shared" si="10"/>
        <v>84</v>
      </c>
      <c r="G91">
        <f t="shared" si="11"/>
        <v>69.599999999999994</v>
      </c>
      <c r="H91" s="154"/>
      <c r="I91">
        <f>BRPL_EOD!AC91+BRPL_EOD!AD91</f>
        <v>31.28</v>
      </c>
      <c r="J91">
        <f>BYPL_EOD!AC91+BYPL_EOD!AD91</f>
        <v>17.13</v>
      </c>
      <c r="K91">
        <f>MES_EOD!AC91+MES_EOD!AD91</f>
        <v>0</v>
      </c>
      <c r="L91">
        <f>NDMC_EOD!AC91+NDMC_EOD!AD91</f>
        <v>1.86</v>
      </c>
      <c r="M91">
        <f>TPDDL_EOD!AC91+TPDDL_EOD!AD91</f>
        <v>19.73</v>
      </c>
      <c r="N91">
        <f t="shared" si="6"/>
        <v>70</v>
      </c>
      <c r="O91" s="154">
        <f t="shared" si="7"/>
        <v>-0.40000000000000568</v>
      </c>
      <c r="P91">
        <v>31.10125714285714</v>
      </c>
      <c r="Q91">
        <v>17.032114285714282</v>
      </c>
      <c r="R91">
        <v>0</v>
      </c>
      <c r="S91">
        <v>1.8493714285714284</v>
      </c>
      <c r="T91">
        <v>19.617257142857142</v>
      </c>
      <c r="U91" s="156">
        <f t="shared" si="8"/>
        <v>69.599999999999994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69.599999999999994</v>
      </c>
      <c r="E92">
        <f>GT!N92</f>
        <v>0</v>
      </c>
      <c r="F92">
        <f t="shared" si="10"/>
        <v>84</v>
      </c>
      <c r="G92">
        <f t="shared" si="11"/>
        <v>69.599999999999994</v>
      </c>
      <c r="H92" s="154"/>
      <c r="I92">
        <f>BRPL_EOD!AC92+BRPL_EOD!AD92</f>
        <v>31.28</v>
      </c>
      <c r="J92">
        <f>BYPL_EOD!AC92+BYPL_EOD!AD92</f>
        <v>17.13</v>
      </c>
      <c r="K92">
        <f>MES_EOD!AC92+MES_EOD!AD92</f>
        <v>0</v>
      </c>
      <c r="L92">
        <f>NDMC_EOD!AC92+NDMC_EOD!AD92</f>
        <v>1.86</v>
      </c>
      <c r="M92">
        <f>TPDDL_EOD!AC92+TPDDL_EOD!AD92</f>
        <v>19.73</v>
      </c>
      <c r="N92">
        <f t="shared" si="6"/>
        <v>70</v>
      </c>
      <c r="O92" s="154">
        <f t="shared" si="7"/>
        <v>-0.40000000000000568</v>
      </c>
      <c r="P92">
        <v>31.10125714285714</v>
      </c>
      <c r="Q92">
        <v>17.032114285714282</v>
      </c>
      <c r="R92">
        <v>0</v>
      </c>
      <c r="S92">
        <v>1.8493714285714284</v>
      </c>
      <c r="T92">
        <v>19.617257142857142</v>
      </c>
      <c r="U92" s="156">
        <f t="shared" si="8"/>
        <v>69.599999999999994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69.599999999999994</v>
      </c>
      <c r="E93">
        <f>GT!N93</f>
        <v>0</v>
      </c>
      <c r="F93">
        <f t="shared" si="10"/>
        <v>84</v>
      </c>
      <c r="G93">
        <f t="shared" si="11"/>
        <v>69.599999999999994</v>
      </c>
      <c r="H93" s="154"/>
      <c r="I93">
        <f>BRPL_EOD!AC93+BRPL_EOD!AD93</f>
        <v>31.28</v>
      </c>
      <c r="J93">
        <f>BYPL_EOD!AC93+BYPL_EOD!AD93</f>
        <v>17.13</v>
      </c>
      <c r="K93">
        <f>MES_EOD!AC93+MES_EOD!AD93</f>
        <v>0</v>
      </c>
      <c r="L93">
        <f>NDMC_EOD!AC93+NDMC_EOD!AD93</f>
        <v>1.86</v>
      </c>
      <c r="M93">
        <f>TPDDL_EOD!AC93+TPDDL_EOD!AD93</f>
        <v>19.73</v>
      </c>
      <c r="N93">
        <f t="shared" si="6"/>
        <v>70</v>
      </c>
      <c r="O93" s="154">
        <f t="shared" si="7"/>
        <v>-0.40000000000000568</v>
      </c>
      <c r="P93">
        <v>31.10125714285714</v>
      </c>
      <c r="Q93">
        <v>17.032114285714282</v>
      </c>
      <c r="R93">
        <v>0</v>
      </c>
      <c r="S93">
        <v>1.8493714285714284</v>
      </c>
      <c r="T93">
        <v>19.617257142857142</v>
      </c>
      <c r="U93" s="156">
        <f t="shared" si="8"/>
        <v>69.599999999999994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69.599999999999994</v>
      </c>
      <c r="E94">
        <f>GT!N94</f>
        <v>0</v>
      </c>
      <c r="F94">
        <f t="shared" si="10"/>
        <v>84</v>
      </c>
      <c r="G94">
        <f t="shared" si="11"/>
        <v>69.599999999999994</v>
      </c>
      <c r="H94" s="154"/>
      <c r="I94">
        <f>BRPL_EOD!AC94+BRPL_EOD!AD94</f>
        <v>31.28</v>
      </c>
      <c r="J94">
        <f>BYPL_EOD!AC94+BYPL_EOD!AD94</f>
        <v>17.13</v>
      </c>
      <c r="K94">
        <f>MES_EOD!AC94+MES_EOD!AD94</f>
        <v>0</v>
      </c>
      <c r="L94">
        <f>NDMC_EOD!AC94+NDMC_EOD!AD94</f>
        <v>1.86</v>
      </c>
      <c r="M94">
        <f>TPDDL_EOD!AC94+TPDDL_EOD!AD94</f>
        <v>19.73</v>
      </c>
      <c r="N94">
        <f t="shared" si="6"/>
        <v>70</v>
      </c>
      <c r="O94" s="154">
        <f t="shared" si="7"/>
        <v>-0.40000000000000568</v>
      </c>
      <c r="P94">
        <v>31.10125714285714</v>
      </c>
      <c r="Q94">
        <v>17.032114285714282</v>
      </c>
      <c r="R94">
        <v>0</v>
      </c>
      <c r="S94">
        <v>1.8493714285714284</v>
      </c>
      <c r="T94">
        <v>19.617257142857142</v>
      </c>
      <c r="U94" s="156">
        <f t="shared" si="8"/>
        <v>69.599999999999994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69.599999999999994</v>
      </c>
      <c r="E95">
        <f>GT!N95</f>
        <v>0</v>
      </c>
      <c r="F95">
        <f t="shared" si="10"/>
        <v>84</v>
      </c>
      <c r="G95">
        <f t="shared" si="11"/>
        <v>69.599999999999994</v>
      </c>
      <c r="H95" s="154"/>
      <c r="I95">
        <f>BRPL_EOD!AC95+BRPL_EOD!AD95</f>
        <v>31.28</v>
      </c>
      <c r="J95">
        <f>BYPL_EOD!AC95+BYPL_EOD!AD95</f>
        <v>17.13</v>
      </c>
      <c r="K95">
        <f>MES_EOD!AC95+MES_EOD!AD95</f>
        <v>0</v>
      </c>
      <c r="L95">
        <f>NDMC_EOD!AC95+NDMC_EOD!AD95</f>
        <v>1.86</v>
      </c>
      <c r="M95">
        <f>TPDDL_EOD!AC95+TPDDL_EOD!AD95</f>
        <v>19.73</v>
      </c>
      <c r="N95">
        <f t="shared" si="6"/>
        <v>70</v>
      </c>
      <c r="O95" s="154">
        <f t="shared" si="7"/>
        <v>-0.40000000000000568</v>
      </c>
      <c r="P95">
        <v>31.10125714285714</v>
      </c>
      <c r="Q95">
        <v>17.032114285714282</v>
      </c>
      <c r="R95">
        <v>0</v>
      </c>
      <c r="S95">
        <v>1.8493714285714284</v>
      </c>
      <c r="T95">
        <v>19.617257142857142</v>
      </c>
      <c r="U95" s="156">
        <f t="shared" si="8"/>
        <v>69.599999999999994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69.599999999999994</v>
      </c>
      <c r="E96">
        <f>GT!N96</f>
        <v>0</v>
      </c>
      <c r="F96">
        <f t="shared" si="10"/>
        <v>84</v>
      </c>
      <c r="G96">
        <f t="shared" si="11"/>
        <v>69.599999999999994</v>
      </c>
      <c r="H96" s="154"/>
      <c r="I96">
        <f>BRPL_EOD!AC96+BRPL_EOD!AD96</f>
        <v>31.28</v>
      </c>
      <c r="J96">
        <f>BYPL_EOD!AC96+BYPL_EOD!AD96</f>
        <v>17.13</v>
      </c>
      <c r="K96">
        <f>MES_EOD!AC96+MES_EOD!AD96</f>
        <v>0</v>
      </c>
      <c r="L96">
        <f>NDMC_EOD!AC96+NDMC_EOD!AD96</f>
        <v>1.86</v>
      </c>
      <c r="M96">
        <f>TPDDL_EOD!AC96+TPDDL_EOD!AD96</f>
        <v>19.73</v>
      </c>
      <c r="N96">
        <f t="shared" si="6"/>
        <v>70</v>
      </c>
      <c r="O96" s="154">
        <f t="shared" si="7"/>
        <v>-0.40000000000000568</v>
      </c>
      <c r="P96">
        <v>31.10125714285714</v>
      </c>
      <c r="Q96">
        <v>17.032114285714282</v>
      </c>
      <c r="R96">
        <v>0</v>
      </c>
      <c r="S96">
        <v>1.8493714285714284</v>
      </c>
      <c r="T96">
        <v>19.617257142857142</v>
      </c>
      <c r="U96" s="156">
        <f t="shared" si="8"/>
        <v>69.599999999999994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69.599999999999994</v>
      </c>
      <c r="E97">
        <f>GT!N97</f>
        <v>0</v>
      </c>
      <c r="F97">
        <f t="shared" si="10"/>
        <v>84</v>
      </c>
      <c r="G97">
        <f t="shared" si="11"/>
        <v>69.599999999999994</v>
      </c>
      <c r="H97" s="154"/>
      <c r="I97">
        <f>BRPL_EOD!AC97+BRPL_EOD!AD97</f>
        <v>31.28</v>
      </c>
      <c r="J97">
        <f>BYPL_EOD!AC97+BYPL_EOD!AD97</f>
        <v>17.13</v>
      </c>
      <c r="K97">
        <f>MES_EOD!AC97+MES_EOD!AD97</f>
        <v>0</v>
      </c>
      <c r="L97">
        <f>NDMC_EOD!AC97+NDMC_EOD!AD97</f>
        <v>1.86</v>
      </c>
      <c r="M97">
        <f>TPDDL_EOD!AC97+TPDDL_EOD!AD97</f>
        <v>19.73</v>
      </c>
      <c r="N97">
        <f t="shared" si="6"/>
        <v>70</v>
      </c>
      <c r="O97" s="154">
        <f t="shared" si="7"/>
        <v>-0.40000000000000568</v>
      </c>
      <c r="P97">
        <v>31.10125714285714</v>
      </c>
      <c r="Q97">
        <v>17.032114285714282</v>
      </c>
      <c r="R97">
        <v>0</v>
      </c>
      <c r="S97">
        <v>1.8493714285714284</v>
      </c>
      <c r="T97">
        <v>19.617257142857142</v>
      </c>
      <c r="U97" s="156">
        <f t="shared" si="8"/>
        <v>69.599999999999994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69.599999999999994</v>
      </c>
      <c r="E98">
        <f>GT!N98</f>
        <v>0</v>
      </c>
      <c r="F98">
        <f t="shared" si="10"/>
        <v>84</v>
      </c>
      <c r="G98">
        <f t="shared" si="11"/>
        <v>69.599999999999994</v>
      </c>
      <c r="H98" s="154"/>
      <c r="I98">
        <f>BRPL_EOD!AC98+BRPL_EOD!AD98</f>
        <v>31.28</v>
      </c>
      <c r="J98">
        <f>BYPL_EOD!AC98+BYPL_EOD!AD98</f>
        <v>17.13</v>
      </c>
      <c r="K98">
        <f>MES_EOD!AC98+MES_EOD!AD98</f>
        <v>0</v>
      </c>
      <c r="L98">
        <f>NDMC_EOD!AC98+NDMC_EOD!AD98</f>
        <v>1.86</v>
      </c>
      <c r="M98">
        <f>TPDDL_EOD!AC98+TPDDL_EOD!AD98</f>
        <v>19.73</v>
      </c>
      <c r="N98">
        <f t="shared" si="6"/>
        <v>70</v>
      </c>
      <c r="O98" s="154">
        <f t="shared" si="7"/>
        <v>-0.40000000000000568</v>
      </c>
      <c r="P98">
        <v>31.10125714285714</v>
      </c>
      <c r="Q98">
        <v>17.032114285714282</v>
      </c>
      <c r="R98">
        <v>0</v>
      </c>
      <c r="S98">
        <v>1.8493714285714284</v>
      </c>
      <c r="T98">
        <v>19.617257142857142</v>
      </c>
      <c r="U98" s="156">
        <f t="shared" si="8"/>
        <v>69.599999999999994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0.21</v>
      </c>
      <c r="D99" s="156">
        <f t="shared" si="12"/>
        <v>1.6382000000000034</v>
      </c>
      <c r="E99" s="156">
        <f t="shared" si="12"/>
        <v>0</v>
      </c>
      <c r="F99" s="156">
        <f t="shared" si="12"/>
        <v>2.226</v>
      </c>
      <c r="G99" s="156">
        <f t="shared" si="12"/>
        <v>1.6382000000000034</v>
      </c>
      <c r="H99" s="156"/>
      <c r="I99" s="156">
        <f t="shared" si="12"/>
        <v>0.76331250000000039</v>
      </c>
      <c r="J99" s="156">
        <f t="shared" si="12"/>
        <v>0.35794000000000059</v>
      </c>
      <c r="K99" s="156">
        <f t="shared" si="12"/>
        <v>0</v>
      </c>
      <c r="L99" s="156">
        <f t="shared" si="12"/>
        <v>4.6035E-2</v>
      </c>
      <c r="M99" s="156">
        <f t="shared" si="12"/>
        <v>0.48131499999999972</v>
      </c>
      <c r="N99" s="156">
        <f t="shared" si="12"/>
        <v>1.6486025000000002</v>
      </c>
      <c r="O99" s="156">
        <f t="shared" si="12"/>
        <v>-1.0402500000000096E-2</v>
      </c>
      <c r="P99" s="156">
        <f t="shared" si="12"/>
        <v>0.75850984748403727</v>
      </c>
      <c r="Q99" s="156">
        <f t="shared" si="12"/>
        <v>0.35565511218929735</v>
      </c>
      <c r="R99" s="156">
        <f t="shared" si="12"/>
        <v>0</v>
      </c>
      <c r="S99" s="156">
        <f t="shared" si="12"/>
        <v>4.5748418285580364E-2</v>
      </c>
      <c r="T99" s="156">
        <f t="shared" si="12"/>
        <v>0.47828662204108474</v>
      </c>
      <c r="U99" s="156">
        <f t="shared" si="12"/>
        <v>1.6382000000000034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44662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0.13967999999999997</v>
      </c>
      <c r="S99" s="156">
        <f t="shared" si="14"/>
        <v>0.7449599999999994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290</v>
      </c>
      <c r="E3">
        <f>BAWANA!AQ3</f>
        <v>0</v>
      </c>
      <c r="F3">
        <f>(B3+C3)*0.8</f>
        <v>784</v>
      </c>
      <c r="G3">
        <f>(D3+E3)</f>
        <v>290</v>
      </c>
      <c r="H3" s="154"/>
      <c r="I3">
        <f>BRPL_EOD!AO3+BRPL_EOD!AP3</f>
        <v>157.55000000000001</v>
      </c>
      <c r="J3">
        <f>BYPL_EOD!AO3+BYPL_EOD!AP3</f>
        <v>99.51</v>
      </c>
      <c r="K3">
        <f>MES_EOD!AO3+MES_EOD!AP3</f>
        <v>2.2599999999999998</v>
      </c>
      <c r="L3">
        <f>NDMC_EOD!AO3+NDMC_EOD!AP3</f>
        <v>0</v>
      </c>
      <c r="M3">
        <f>TPDDL_EOD!AO3+TPDDL_EOD!AP3</f>
        <v>30.68</v>
      </c>
      <c r="N3">
        <f t="shared" ref="N3:N66" si="0">SUM(I3:M3)</f>
        <v>290</v>
      </c>
      <c r="O3" s="154">
        <f t="shared" ref="O3:O66" si="1">G3-N3</f>
        <v>0</v>
      </c>
      <c r="P3">
        <v>157.55000000000001</v>
      </c>
      <c r="Q3">
        <v>99.51</v>
      </c>
      <c r="R3">
        <v>2.2599999999999998</v>
      </c>
      <c r="S3">
        <v>0</v>
      </c>
      <c r="T3">
        <v>30.68</v>
      </c>
      <c r="U3" s="156">
        <f t="shared" ref="U3:U66" si="2">SUM(P3:T3)</f>
        <v>290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290</v>
      </c>
      <c r="E4">
        <f>BAWANA!AQ4</f>
        <v>0</v>
      </c>
      <c r="F4">
        <f t="shared" ref="F4:F67" si="4">(B4+C4)*0.8</f>
        <v>784</v>
      </c>
      <c r="G4">
        <f t="shared" ref="G4:G67" si="5">(D4+E4)</f>
        <v>290</v>
      </c>
      <c r="H4" s="154"/>
      <c r="I4">
        <f>BRPL_EOD!AO4+BRPL_EOD!AP4</f>
        <v>183.83</v>
      </c>
      <c r="J4">
        <f>BYPL_EOD!AO4+BYPL_EOD!AP4</f>
        <v>67.73</v>
      </c>
      <c r="K4">
        <f>MES_EOD!AO4+MES_EOD!AP4</f>
        <v>2.64</v>
      </c>
      <c r="L4">
        <f>NDMC_EOD!AO4+NDMC_EOD!AP4</f>
        <v>0</v>
      </c>
      <c r="M4">
        <f>TPDDL_EOD!AO4+TPDDL_EOD!AP4</f>
        <v>35.799999999999997</v>
      </c>
      <c r="N4">
        <f t="shared" si="0"/>
        <v>290</v>
      </c>
      <c r="O4" s="154">
        <f t="shared" si="1"/>
        <v>0</v>
      </c>
      <c r="P4">
        <v>183.83</v>
      </c>
      <c r="Q4">
        <v>67.73</v>
      </c>
      <c r="R4">
        <v>2.64</v>
      </c>
      <c r="S4">
        <v>0</v>
      </c>
      <c r="T4">
        <v>35.799999999999997</v>
      </c>
      <c r="U4" s="156">
        <f t="shared" si="2"/>
        <v>290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290</v>
      </c>
      <c r="E5">
        <f>BAWANA!AQ5</f>
        <v>0</v>
      </c>
      <c r="F5">
        <f t="shared" si="4"/>
        <v>784</v>
      </c>
      <c r="G5">
        <f t="shared" si="5"/>
        <v>290</v>
      </c>
      <c r="H5" s="154"/>
      <c r="I5">
        <f>BRPL_EOD!AO5+BRPL_EOD!AP5</f>
        <v>183.83</v>
      </c>
      <c r="J5">
        <f>BYPL_EOD!AO5+BYPL_EOD!AP5</f>
        <v>67.73</v>
      </c>
      <c r="K5">
        <f>MES_EOD!AO5+MES_EOD!AP5</f>
        <v>2.64</v>
      </c>
      <c r="L5">
        <f>NDMC_EOD!AO5+NDMC_EOD!AP5</f>
        <v>0</v>
      </c>
      <c r="M5">
        <f>TPDDL_EOD!AO5+TPDDL_EOD!AP5</f>
        <v>35.799999999999997</v>
      </c>
      <c r="N5">
        <f t="shared" si="0"/>
        <v>290</v>
      </c>
      <c r="O5" s="154">
        <f t="shared" si="1"/>
        <v>0</v>
      </c>
      <c r="P5">
        <v>183.83</v>
      </c>
      <c r="Q5">
        <v>67.73</v>
      </c>
      <c r="R5">
        <v>2.64</v>
      </c>
      <c r="S5">
        <v>0</v>
      </c>
      <c r="T5">
        <v>35.799999999999997</v>
      </c>
      <c r="U5" s="156">
        <f t="shared" si="2"/>
        <v>290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290</v>
      </c>
      <c r="E6">
        <f>BAWANA!AQ6</f>
        <v>0</v>
      </c>
      <c r="F6">
        <f t="shared" si="4"/>
        <v>784</v>
      </c>
      <c r="G6">
        <f t="shared" si="5"/>
        <v>290</v>
      </c>
      <c r="H6" s="154"/>
      <c r="I6">
        <f>BRPL_EOD!AO6+BRPL_EOD!AP6</f>
        <v>183.83</v>
      </c>
      <c r="J6">
        <f>BYPL_EOD!AO6+BYPL_EOD!AP6</f>
        <v>67.73</v>
      </c>
      <c r="K6">
        <f>MES_EOD!AO6+MES_EOD!AP6</f>
        <v>2.64</v>
      </c>
      <c r="L6">
        <f>NDMC_EOD!AO6+NDMC_EOD!AP6</f>
        <v>0</v>
      </c>
      <c r="M6">
        <f>TPDDL_EOD!AO6+TPDDL_EOD!AP6</f>
        <v>35.799999999999997</v>
      </c>
      <c r="N6">
        <f t="shared" si="0"/>
        <v>290</v>
      </c>
      <c r="O6" s="154">
        <f t="shared" si="1"/>
        <v>0</v>
      </c>
      <c r="P6">
        <v>183.83</v>
      </c>
      <c r="Q6">
        <v>67.73</v>
      </c>
      <c r="R6">
        <v>2.64</v>
      </c>
      <c r="S6">
        <v>0</v>
      </c>
      <c r="T6">
        <v>35.799999999999997</v>
      </c>
      <c r="U6" s="156">
        <f t="shared" si="2"/>
        <v>290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279.73</v>
      </c>
      <c r="E7">
        <f>BAWANA!AQ7</f>
        <v>0</v>
      </c>
      <c r="F7">
        <f t="shared" si="4"/>
        <v>784</v>
      </c>
      <c r="G7">
        <f t="shared" si="5"/>
        <v>279.73</v>
      </c>
      <c r="H7" s="154"/>
      <c r="I7">
        <f>BRPL_EOD!AO7+BRPL_EOD!AP7</f>
        <v>190</v>
      </c>
      <c r="J7">
        <f>BYPL_EOD!AO7+BYPL_EOD!AP7</f>
        <v>50</v>
      </c>
      <c r="K7">
        <f>MES_EOD!AO7+MES_EOD!AP7</f>
        <v>2.73</v>
      </c>
      <c r="L7">
        <f>NDMC_EOD!AO7+NDMC_EOD!AP7</f>
        <v>0</v>
      </c>
      <c r="M7">
        <f>TPDDL_EOD!AO7+TPDDL_EOD!AP7</f>
        <v>37</v>
      </c>
      <c r="N7">
        <f t="shared" si="0"/>
        <v>279.73</v>
      </c>
      <c r="O7" s="154">
        <f t="shared" si="1"/>
        <v>0</v>
      </c>
      <c r="P7">
        <v>190</v>
      </c>
      <c r="Q7">
        <v>50</v>
      </c>
      <c r="R7">
        <v>2.73</v>
      </c>
      <c r="S7">
        <v>0</v>
      </c>
      <c r="T7">
        <v>37</v>
      </c>
      <c r="U7" s="156">
        <f t="shared" si="2"/>
        <v>279.73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279.73</v>
      </c>
      <c r="E8">
        <f>BAWANA!AQ8</f>
        <v>0</v>
      </c>
      <c r="F8">
        <f t="shared" si="4"/>
        <v>784</v>
      </c>
      <c r="G8">
        <f t="shared" si="5"/>
        <v>279.73</v>
      </c>
      <c r="H8" s="154"/>
      <c r="I8">
        <f>BRPL_EOD!AO8+BRPL_EOD!AP8</f>
        <v>190</v>
      </c>
      <c r="J8">
        <f>BYPL_EOD!AO8+BYPL_EOD!AP8</f>
        <v>50</v>
      </c>
      <c r="K8">
        <f>MES_EOD!AO8+MES_EOD!AP8</f>
        <v>2.73</v>
      </c>
      <c r="L8">
        <f>NDMC_EOD!AO8+NDMC_EOD!AP8</f>
        <v>0</v>
      </c>
      <c r="M8">
        <f>TPDDL_EOD!AO8+TPDDL_EOD!AP8</f>
        <v>37</v>
      </c>
      <c r="N8">
        <f t="shared" si="0"/>
        <v>279.73</v>
      </c>
      <c r="O8" s="154">
        <f t="shared" si="1"/>
        <v>0</v>
      </c>
      <c r="P8">
        <v>190</v>
      </c>
      <c r="Q8">
        <v>50</v>
      </c>
      <c r="R8">
        <v>2.73</v>
      </c>
      <c r="S8">
        <v>0</v>
      </c>
      <c r="T8">
        <v>37</v>
      </c>
      <c r="U8" s="156">
        <f t="shared" si="2"/>
        <v>279.73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279.73</v>
      </c>
      <c r="E9">
        <f>BAWANA!AQ9</f>
        <v>0</v>
      </c>
      <c r="F9">
        <f t="shared" si="4"/>
        <v>784</v>
      </c>
      <c r="G9">
        <f t="shared" si="5"/>
        <v>279.73</v>
      </c>
      <c r="H9" s="154"/>
      <c r="I9">
        <f>BRPL_EOD!AO9+BRPL_EOD!AP9</f>
        <v>190</v>
      </c>
      <c r="J9">
        <f>BYPL_EOD!AO9+BYPL_EOD!AP9</f>
        <v>50</v>
      </c>
      <c r="K9">
        <f>MES_EOD!AO9+MES_EOD!AP9</f>
        <v>2.73</v>
      </c>
      <c r="L9">
        <f>NDMC_EOD!AO9+NDMC_EOD!AP9</f>
        <v>0</v>
      </c>
      <c r="M9">
        <f>TPDDL_EOD!AO9+TPDDL_EOD!AP9</f>
        <v>37</v>
      </c>
      <c r="N9">
        <f t="shared" si="0"/>
        <v>279.73</v>
      </c>
      <c r="O9" s="154">
        <f t="shared" si="1"/>
        <v>0</v>
      </c>
      <c r="P9">
        <v>190</v>
      </c>
      <c r="Q9">
        <v>50</v>
      </c>
      <c r="R9">
        <v>2.73</v>
      </c>
      <c r="S9">
        <v>0</v>
      </c>
      <c r="T9">
        <v>37</v>
      </c>
      <c r="U9" s="156">
        <f t="shared" si="2"/>
        <v>279.73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279.73</v>
      </c>
      <c r="E10">
        <f>BAWANA!AQ10</f>
        <v>0</v>
      </c>
      <c r="F10">
        <f t="shared" si="4"/>
        <v>784</v>
      </c>
      <c r="G10">
        <f t="shared" si="5"/>
        <v>279.73</v>
      </c>
      <c r="H10" s="154"/>
      <c r="I10">
        <f>BRPL_EOD!AO10+BRPL_EOD!AP10</f>
        <v>190</v>
      </c>
      <c r="J10">
        <f>BYPL_EOD!AO10+BYPL_EOD!AP10</f>
        <v>50</v>
      </c>
      <c r="K10">
        <f>MES_EOD!AO10+MES_EOD!AP10</f>
        <v>2.73</v>
      </c>
      <c r="L10">
        <f>NDMC_EOD!AO10+NDMC_EOD!AP10</f>
        <v>0</v>
      </c>
      <c r="M10">
        <f>TPDDL_EOD!AO10+TPDDL_EOD!AP10</f>
        <v>37</v>
      </c>
      <c r="N10">
        <f t="shared" si="0"/>
        <v>279.73</v>
      </c>
      <c r="O10" s="154">
        <f t="shared" si="1"/>
        <v>0</v>
      </c>
      <c r="P10">
        <v>190</v>
      </c>
      <c r="Q10">
        <v>50</v>
      </c>
      <c r="R10">
        <v>2.73</v>
      </c>
      <c r="S10">
        <v>0</v>
      </c>
      <c r="T10">
        <v>37</v>
      </c>
      <c r="U10" s="156">
        <f t="shared" si="2"/>
        <v>279.73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199.73</v>
      </c>
      <c r="E11">
        <f>BAWANA!AQ11</f>
        <v>0</v>
      </c>
      <c r="F11">
        <f t="shared" si="4"/>
        <v>784</v>
      </c>
      <c r="G11">
        <f t="shared" si="5"/>
        <v>199.73</v>
      </c>
      <c r="H11" s="154"/>
      <c r="I11">
        <f>BRPL_EOD!AO11+BRPL_EOD!AP11</f>
        <v>110</v>
      </c>
      <c r="J11">
        <f>BYPL_EOD!AO11+BYPL_EOD!AP11</f>
        <v>50</v>
      </c>
      <c r="K11">
        <f>MES_EOD!AO11+MES_EOD!AP11</f>
        <v>2.73</v>
      </c>
      <c r="L11">
        <f>NDMC_EOD!AO11+NDMC_EOD!AP11</f>
        <v>0</v>
      </c>
      <c r="M11">
        <f>TPDDL_EOD!AO11+TPDDL_EOD!AP11</f>
        <v>37</v>
      </c>
      <c r="N11">
        <f t="shared" si="0"/>
        <v>199.73</v>
      </c>
      <c r="O11" s="154">
        <f t="shared" si="1"/>
        <v>0</v>
      </c>
      <c r="P11">
        <v>110</v>
      </c>
      <c r="Q11">
        <v>50</v>
      </c>
      <c r="R11">
        <v>2.73</v>
      </c>
      <c r="S11">
        <v>0</v>
      </c>
      <c r="T11">
        <v>37</v>
      </c>
      <c r="U11" s="156">
        <f t="shared" si="2"/>
        <v>199.73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199.73</v>
      </c>
      <c r="E12">
        <f>BAWANA!AQ12</f>
        <v>0</v>
      </c>
      <c r="F12">
        <f t="shared" si="4"/>
        <v>784</v>
      </c>
      <c r="G12">
        <f t="shared" si="5"/>
        <v>199.73</v>
      </c>
      <c r="H12" s="154"/>
      <c r="I12">
        <f>BRPL_EOD!AO12+BRPL_EOD!AP12</f>
        <v>110</v>
      </c>
      <c r="J12">
        <f>BYPL_EOD!AO12+BYPL_EOD!AP12</f>
        <v>50</v>
      </c>
      <c r="K12">
        <f>MES_EOD!AO12+MES_EOD!AP12</f>
        <v>2.73</v>
      </c>
      <c r="L12">
        <f>NDMC_EOD!AO12+NDMC_EOD!AP12</f>
        <v>0</v>
      </c>
      <c r="M12">
        <f>TPDDL_EOD!AO12+TPDDL_EOD!AP12</f>
        <v>37</v>
      </c>
      <c r="N12">
        <f t="shared" si="0"/>
        <v>199.73</v>
      </c>
      <c r="O12" s="154">
        <f t="shared" si="1"/>
        <v>0</v>
      </c>
      <c r="P12">
        <v>110</v>
      </c>
      <c r="Q12">
        <v>50</v>
      </c>
      <c r="R12">
        <v>2.73</v>
      </c>
      <c r="S12">
        <v>0</v>
      </c>
      <c r="T12">
        <v>37</v>
      </c>
      <c r="U12" s="156">
        <f t="shared" si="2"/>
        <v>199.73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123.39999999999999</v>
      </c>
      <c r="E13">
        <f>BAWANA!AQ13</f>
        <v>0</v>
      </c>
      <c r="F13">
        <f t="shared" si="4"/>
        <v>784</v>
      </c>
      <c r="G13">
        <f t="shared" si="5"/>
        <v>123.39999999999999</v>
      </c>
      <c r="H13" s="154"/>
      <c r="I13">
        <f>BRPL_EOD!AO13+BRPL_EOD!AP13</f>
        <v>50</v>
      </c>
      <c r="J13">
        <f>BYPL_EOD!AO13+BYPL_EOD!AP13</f>
        <v>20.76</v>
      </c>
      <c r="K13">
        <f>MES_EOD!AO13+MES_EOD!AP13</f>
        <v>2.73</v>
      </c>
      <c r="L13">
        <f>NDMC_EOD!AO13+NDMC_EOD!AP13</f>
        <v>12.91</v>
      </c>
      <c r="M13">
        <f>TPDDL_EOD!AO13+TPDDL_EOD!AP13</f>
        <v>37</v>
      </c>
      <c r="N13">
        <f t="shared" si="0"/>
        <v>123.4</v>
      </c>
      <c r="O13" s="154">
        <f t="shared" si="1"/>
        <v>0</v>
      </c>
      <c r="P13">
        <v>49.999999999999993</v>
      </c>
      <c r="Q13">
        <v>20.759999999999998</v>
      </c>
      <c r="R13">
        <v>2.7299999999999995</v>
      </c>
      <c r="S13">
        <v>12.909999999999998</v>
      </c>
      <c r="T13">
        <v>36.999999999999993</v>
      </c>
      <c r="U13" s="156">
        <f t="shared" si="2"/>
        <v>123.39999999999998</v>
      </c>
      <c r="V13" s="154">
        <f t="shared" si="3"/>
        <v>0</v>
      </c>
      <c r="Y13">
        <f>BAWANA!BA13+BAWANA!BB13</f>
        <v>13.3</v>
      </c>
      <c r="Z13">
        <f>BAWANA!BH13+BAWANA!BI13</f>
        <v>13.3</v>
      </c>
      <c r="AA13">
        <f>BAWANA!AB13+BAWANA!AC13</f>
        <v>13.3</v>
      </c>
      <c r="AB13">
        <f>BAWANA!AI13+BAWANA!AJ13</f>
        <v>13.3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123.39999999999999</v>
      </c>
      <c r="E14">
        <f>BAWANA!AQ14</f>
        <v>0</v>
      </c>
      <c r="F14">
        <f t="shared" si="4"/>
        <v>784</v>
      </c>
      <c r="G14">
        <f t="shared" si="5"/>
        <v>123.39999999999999</v>
      </c>
      <c r="H14" s="154"/>
      <c r="I14">
        <f>BRPL_EOD!AO14+BRPL_EOD!AP14</f>
        <v>50</v>
      </c>
      <c r="J14">
        <f>BYPL_EOD!AO14+BYPL_EOD!AP14</f>
        <v>20.76</v>
      </c>
      <c r="K14">
        <f>MES_EOD!AO14+MES_EOD!AP14</f>
        <v>2.73</v>
      </c>
      <c r="L14">
        <f>NDMC_EOD!AO14+NDMC_EOD!AP14</f>
        <v>12.91</v>
      </c>
      <c r="M14">
        <f>TPDDL_EOD!AO14+TPDDL_EOD!AP14</f>
        <v>37</v>
      </c>
      <c r="N14">
        <f t="shared" si="0"/>
        <v>123.4</v>
      </c>
      <c r="O14" s="154">
        <f t="shared" si="1"/>
        <v>0</v>
      </c>
      <c r="P14">
        <v>49.999999999999993</v>
      </c>
      <c r="Q14">
        <v>20.759999999999998</v>
      </c>
      <c r="R14">
        <v>2.7299999999999995</v>
      </c>
      <c r="S14">
        <v>12.909999999999998</v>
      </c>
      <c r="T14">
        <v>36.999999999999993</v>
      </c>
      <c r="U14" s="156">
        <f t="shared" si="2"/>
        <v>123.39999999999998</v>
      </c>
      <c r="V14" s="154">
        <f t="shared" si="3"/>
        <v>0</v>
      </c>
      <c r="Y14">
        <f>BAWANA!BA14+BAWANA!BB14</f>
        <v>13.3</v>
      </c>
      <c r="Z14">
        <f>BAWANA!BH14+BAWANA!BI14</f>
        <v>13.3</v>
      </c>
      <c r="AA14">
        <f>BAWANA!AB14+BAWANA!AC14</f>
        <v>13.3</v>
      </c>
      <c r="AB14">
        <f>BAWANA!AI14+BAWANA!AJ14</f>
        <v>13.3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121.18</v>
      </c>
      <c r="E15">
        <f>BAWANA!AQ15</f>
        <v>0</v>
      </c>
      <c r="F15">
        <f t="shared" si="4"/>
        <v>784</v>
      </c>
      <c r="G15">
        <f t="shared" si="5"/>
        <v>121.18</v>
      </c>
      <c r="H15" s="154"/>
      <c r="I15">
        <f>BRPL_EOD!AO15+BRPL_EOD!AP15</f>
        <v>45</v>
      </c>
      <c r="J15">
        <f>BYPL_EOD!AO15+BYPL_EOD!AP15</f>
        <v>22.48</v>
      </c>
      <c r="K15">
        <f>MES_EOD!AO15+MES_EOD!AP15</f>
        <v>2.73</v>
      </c>
      <c r="L15">
        <f>NDMC_EOD!AO15+NDMC_EOD!AP15</f>
        <v>13.98</v>
      </c>
      <c r="M15">
        <f>TPDDL_EOD!AO15+TPDDL_EOD!AP15</f>
        <v>37</v>
      </c>
      <c r="N15">
        <f t="shared" si="0"/>
        <v>121.19000000000001</v>
      </c>
      <c r="O15" s="154">
        <f t="shared" si="1"/>
        <v>-1.0000000000005116E-2</v>
      </c>
      <c r="P15">
        <v>44.996286822345077</v>
      </c>
      <c r="Q15">
        <v>22.478145061473718</v>
      </c>
      <c r="R15">
        <v>2.7297747338889344</v>
      </c>
      <c r="S15">
        <v>13.978846439475204</v>
      </c>
      <c r="T15">
        <v>36.996946942817061</v>
      </c>
      <c r="U15" s="156">
        <f t="shared" si="2"/>
        <v>121.17999999999999</v>
      </c>
      <c r="V15" s="154">
        <f t="shared" si="3"/>
        <v>0</v>
      </c>
      <c r="Y15">
        <f>BAWANA!BA15+BAWANA!BB15</f>
        <v>14.41</v>
      </c>
      <c r="Z15">
        <f>BAWANA!BH15+BAWANA!BI15</f>
        <v>14.41</v>
      </c>
      <c r="AA15">
        <f>BAWANA!AB15+BAWANA!AC15</f>
        <v>14.41</v>
      </c>
      <c r="AB15">
        <f>BAWANA!AI15+BAWANA!AJ15</f>
        <v>14.41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121.18</v>
      </c>
      <c r="E16">
        <f>BAWANA!AQ16</f>
        <v>0</v>
      </c>
      <c r="F16">
        <f t="shared" si="4"/>
        <v>784</v>
      </c>
      <c r="G16">
        <f t="shared" si="5"/>
        <v>121.18</v>
      </c>
      <c r="H16" s="154"/>
      <c r="I16">
        <f>BRPL_EOD!AO16+BRPL_EOD!AP16</f>
        <v>45</v>
      </c>
      <c r="J16">
        <f>BYPL_EOD!AO16+BYPL_EOD!AP16</f>
        <v>22.48</v>
      </c>
      <c r="K16">
        <f>MES_EOD!AO16+MES_EOD!AP16</f>
        <v>2.73</v>
      </c>
      <c r="L16">
        <f>NDMC_EOD!AO16+NDMC_EOD!AP16</f>
        <v>13.98</v>
      </c>
      <c r="M16">
        <f>TPDDL_EOD!AO16+TPDDL_EOD!AP16</f>
        <v>37</v>
      </c>
      <c r="N16">
        <f t="shared" si="0"/>
        <v>121.19000000000001</v>
      </c>
      <c r="O16" s="154">
        <f t="shared" si="1"/>
        <v>-1.0000000000005116E-2</v>
      </c>
      <c r="P16">
        <v>44.996286822345077</v>
      </c>
      <c r="Q16">
        <v>22.478145061473718</v>
      </c>
      <c r="R16">
        <v>2.7297747338889344</v>
      </c>
      <c r="S16">
        <v>13.978846439475204</v>
      </c>
      <c r="T16">
        <v>36.996946942817061</v>
      </c>
      <c r="U16" s="156">
        <f t="shared" si="2"/>
        <v>121.17999999999999</v>
      </c>
      <c r="V16" s="154">
        <f t="shared" si="3"/>
        <v>0</v>
      </c>
      <c r="Y16">
        <f>BAWANA!BA16+BAWANA!BB16</f>
        <v>14.41</v>
      </c>
      <c r="Z16">
        <f>BAWANA!BH16+BAWANA!BI16</f>
        <v>14.41</v>
      </c>
      <c r="AA16">
        <f>BAWANA!AB16+BAWANA!AC16</f>
        <v>14.41</v>
      </c>
      <c r="AB16">
        <f>BAWANA!AI16+BAWANA!AJ16</f>
        <v>14.41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121.18</v>
      </c>
      <c r="E17">
        <f>BAWANA!AQ17</f>
        <v>0</v>
      </c>
      <c r="F17">
        <f t="shared" si="4"/>
        <v>784</v>
      </c>
      <c r="G17">
        <f t="shared" si="5"/>
        <v>121.18</v>
      </c>
      <c r="H17" s="154"/>
      <c r="I17">
        <f>BRPL_EOD!AO17+BRPL_EOD!AP17</f>
        <v>45</v>
      </c>
      <c r="J17">
        <f>BYPL_EOD!AO17+BYPL_EOD!AP17</f>
        <v>22.48</v>
      </c>
      <c r="K17">
        <f>MES_EOD!AO17+MES_EOD!AP17</f>
        <v>2.73</v>
      </c>
      <c r="L17">
        <f>NDMC_EOD!AO17+NDMC_EOD!AP17</f>
        <v>13.98</v>
      </c>
      <c r="M17">
        <f>TPDDL_EOD!AO17+TPDDL_EOD!AP17</f>
        <v>37</v>
      </c>
      <c r="N17">
        <f t="shared" si="0"/>
        <v>121.19000000000001</v>
      </c>
      <c r="O17" s="154">
        <f t="shared" si="1"/>
        <v>-1.0000000000005116E-2</v>
      </c>
      <c r="P17">
        <v>44.996286822345077</v>
      </c>
      <c r="Q17">
        <v>22.478145061473718</v>
      </c>
      <c r="R17">
        <v>2.7297747338889344</v>
      </c>
      <c r="S17">
        <v>13.978846439475204</v>
      </c>
      <c r="T17">
        <v>36.996946942817061</v>
      </c>
      <c r="U17" s="156">
        <f t="shared" si="2"/>
        <v>121.17999999999999</v>
      </c>
      <c r="V17" s="154">
        <f t="shared" si="3"/>
        <v>0</v>
      </c>
      <c r="Y17">
        <f>BAWANA!BA17+BAWANA!BB17</f>
        <v>14.41</v>
      </c>
      <c r="Z17">
        <f>BAWANA!BH17+BAWANA!BI17</f>
        <v>14.41</v>
      </c>
      <c r="AA17">
        <f>BAWANA!AB17+BAWANA!AC17</f>
        <v>14.41</v>
      </c>
      <c r="AB17">
        <f>BAWANA!AI17+BAWANA!AJ17</f>
        <v>14.41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121.18</v>
      </c>
      <c r="E18">
        <f>BAWANA!AQ18</f>
        <v>0</v>
      </c>
      <c r="F18">
        <f t="shared" si="4"/>
        <v>784</v>
      </c>
      <c r="G18">
        <f t="shared" si="5"/>
        <v>121.18</v>
      </c>
      <c r="H18" s="154"/>
      <c r="I18">
        <f>BRPL_EOD!AO18+BRPL_EOD!AP18</f>
        <v>45</v>
      </c>
      <c r="J18">
        <f>BYPL_EOD!AO18+BYPL_EOD!AP18</f>
        <v>22.48</v>
      </c>
      <c r="K18">
        <f>MES_EOD!AO18+MES_EOD!AP18</f>
        <v>2.73</v>
      </c>
      <c r="L18">
        <f>NDMC_EOD!AO18+NDMC_EOD!AP18</f>
        <v>13.98</v>
      </c>
      <c r="M18">
        <f>TPDDL_EOD!AO18+TPDDL_EOD!AP18</f>
        <v>37</v>
      </c>
      <c r="N18">
        <f t="shared" si="0"/>
        <v>121.19000000000001</v>
      </c>
      <c r="O18" s="154">
        <f t="shared" si="1"/>
        <v>-1.0000000000005116E-2</v>
      </c>
      <c r="P18">
        <v>44.996286822345077</v>
      </c>
      <c r="Q18">
        <v>22.478145061473718</v>
      </c>
      <c r="R18">
        <v>2.7297747338889344</v>
      </c>
      <c r="S18">
        <v>13.978846439475204</v>
      </c>
      <c r="T18">
        <v>36.996946942817061</v>
      </c>
      <c r="U18" s="156">
        <f t="shared" si="2"/>
        <v>121.17999999999999</v>
      </c>
      <c r="V18" s="154">
        <f t="shared" si="3"/>
        <v>0</v>
      </c>
      <c r="Y18">
        <f>BAWANA!BA18+BAWANA!BB18</f>
        <v>14.41</v>
      </c>
      <c r="Z18">
        <f>BAWANA!BH18+BAWANA!BI18</f>
        <v>14.41</v>
      </c>
      <c r="AA18">
        <f>BAWANA!AB18+BAWANA!AC18</f>
        <v>14.41</v>
      </c>
      <c r="AB18">
        <f>BAWANA!AI18+BAWANA!AJ18</f>
        <v>14.41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121.18</v>
      </c>
      <c r="E19">
        <f>BAWANA!AQ19</f>
        <v>0</v>
      </c>
      <c r="F19">
        <f t="shared" si="4"/>
        <v>784</v>
      </c>
      <c r="G19">
        <f t="shared" si="5"/>
        <v>121.18</v>
      </c>
      <c r="H19" s="154"/>
      <c r="I19">
        <f>BRPL_EOD!AO19+BRPL_EOD!AP19</f>
        <v>45</v>
      </c>
      <c r="J19">
        <f>BYPL_EOD!AO19+BYPL_EOD!AP19</f>
        <v>22.48</v>
      </c>
      <c r="K19">
        <f>MES_EOD!AO19+MES_EOD!AP19</f>
        <v>2.73</v>
      </c>
      <c r="L19">
        <f>NDMC_EOD!AO19+NDMC_EOD!AP19</f>
        <v>13.98</v>
      </c>
      <c r="M19">
        <f>TPDDL_EOD!AO19+TPDDL_EOD!AP19</f>
        <v>37</v>
      </c>
      <c r="N19">
        <f t="shared" si="0"/>
        <v>121.19000000000001</v>
      </c>
      <c r="O19" s="154">
        <f t="shared" si="1"/>
        <v>-1.0000000000005116E-2</v>
      </c>
      <c r="P19">
        <v>44.996286822345077</v>
      </c>
      <c r="Q19">
        <v>22.478145061473718</v>
      </c>
      <c r="R19">
        <v>2.7297747338889344</v>
      </c>
      <c r="S19">
        <v>13.978846439475204</v>
      </c>
      <c r="T19">
        <v>36.996946942817061</v>
      </c>
      <c r="U19" s="156">
        <f t="shared" si="2"/>
        <v>121.17999999999999</v>
      </c>
      <c r="V19" s="154">
        <f t="shared" si="3"/>
        <v>0</v>
      </c>
      <c r="Y19">
        <f>BAWANA!BA19+BAWANA!BB19</f>
        <v>14.41</v>
      </c>
      <c r="Z19">
        <f>BAWANA!BH19+BAWANA!BI19</f>
        <v>14.41</v>
      </c>
      <c r="AA19">
        <f>BAWANA!AB19+BAWANA!AC19</f>
        <v>14.41</v>
      </c>
      <c r="AB19">
        <f>BAWANA!AI19+BAWANA!AJ19</f>
        <v>14.41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121.18</v>
      </c>
      <c r="E20">
        <f>BAWANA!AQ20</f>
        <v>0</v>
      </c>
      <c r="F20">
        <f t="shared" si="4"/>
        <v>784</v>
      </c>
      <c r="G20">
        <f t="shared" si="5"/>
        <v>121.18</v>
      </c>
      <c r="H20" s="154"/>
      <c r="I20">
        <f>BRPL_EOD!AO20+BRPL_EOD!AP20</f>
        <v>45</v>
      </c>
      <c r="J20">
        <f>BYPL_EOD!AO20+BYPL_EOD!AP20</f>
        <v>22.48</v>
      </c>
      <c r="K20">
        <f>MES_EOD!AO20+MES_EOD!AP20</f>
        <v>2.73</v>
      </c>
      <c r="L20">
        <f>NDMC_EOD!AO20+NDMC_EOD!AP20</f>
        <v>13.98</v>
      </c>
      <c r="M20">
        <f>TPDDL_EOD!AO20+TPDDL_EOD!AP20</f>
        <v>37</v>
      </c>
      <c r="N20">
        <f t="shared" si="0"/>
        <v>121.19000000000001</v>
      </c>
      <c r="O20" s="154">
        <f t="shared" si="1"/>
        <v>-1.0000000000005116E-2</v>
      </c>
      <c r="P20">
        <v>44.996286822345077</v>
      </c>
      <c r="Q20">
        <v>22.478145061473718</v>
      </c>
      <c r="R20">
        <v>2.7297747338889344</v>
      </c>
      <c r="S20">
        <v>13.978846439475204</v>
      </c>
      <c r="T20">
        <v>36.996946942817061</v>
      </c>
      <c r="U20" s="156">
        <f t="shared" si="2"/>
        <v>121.17999999999999</v>
      </c>
      <c r="V20" s="154">
        <f t="shared" si="3"/>
        <v>0</v>
      </c>
      <c r="Y20">
        <f>BAWANA!BA20+BAWANA!BB20</f>
        <v>14.41</v>
      </c>
      <c r="Z20">
        <f>BAWANA!BH20+BAWANA!BI20</f>
        <v>14.41</v>
      </c>
      <c r="AA20">
        <f>BAWANA!AB20+BAWANA!AC20</f>
        <v>14.41</v>
      </c>
      <c r="AB20">
        <f>BAWANA!AI20+BAWANA!AJ20</f>
        <v>14.41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121.18</v>
      </c>
      <c r="E21">
        <f>BAWANA!AQ21</f>
        <v>0</v>
      </c>
      <c r="F21">
        <f t="shared" si="4"/>
        <v>784</v>
      </c>
      <c r="G21">
        <f t="shared" si="5"/>
        <v>121.18</v>
      </c>
      <c r="H21" s="154"/>
      <c r="I21">
        <f>BRPL_EOD!AO21+BRPL_EOD!AP21</f>
        <v>45</v>
      </c>
      <c r="J21">
        <f>BYPL_EOD!AO21+BYPL_EOD!AP21</f>
        <v>22.48</v>
      </c>
      <c r="K21">
        <f>MES_EOD!AO21+MES_EOD!AP21</f>
        <v>2.73</v>
      </c>
      <c r="L21">
        <f>NDMC_EOD!AO21+NDMC_EOD!AP21</f>
        <v>13.98</v>
      </c>
      <c r="M21">
        <f>TPDDL_EOD!AO21+TPDDL_EOD!AP21</f>
        <v>37</v>
      </c>
      <c r="N21">
        <f t="shared" si="0"/>
        <v>121.19000000000001</v>
      </c>
      <c r="O21" s="154">
        <f t="shared" si="1"/>
        <v>-1.0000000000005116E-2</v>
      </c>
      <c r="P21">
        <v>44.996286822345077</v>
      </c>
      <c r="Q21">
        <v>22.478145061473718</v>
      </c>
      <c r="R21">
        <v>2.7297747338889344</v>
      </c>
      <c r="S21">
        <v>13.978846439475204</v>
      </c>
      <c r="T21">
        <v>36.996946942817061</v>
      </c>
      <c r="U21" s="156">
        <f t="shared" si="2"/>
        <v>121.17999999999999</v>
      </c>
      <c r="V21" s="154">
        <f t="shared" si="3"/>
        <v>0</v>
      </c>
      <c r="Y21">
        <f>BAWANA!BA21+BAWANA!BB21</f>
        <v>14.41</v>
      </c>
      <c r="Z21">
        <f>BAWANA!BH21+BAWANA!BI21</f>
        <v>14.41</v>
      </c>
      <c r="AA21">
        <f>BAWANA!AB21+BAWANA!AC21</f>
        <v>14.41</v>
      </c>
      <c r="AB21">
        <f>BAWANA!AI21+BAWANA!AJ21</f>
        <v>14.41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121.18</v>
      </c>
      <c r="E22">
        <f>BAWANA!AQ22</f>
        <v>0</v>
      </c>
      <c r="F22">
        <f t="shared" si="4"/>
        <v>784</v>
      </c>
      <c r="G22">
        <f t="shared" si="5"/>
        <v>121.18</v>
      </c>
      <c r="H22" s="154"/>
      <c r="I22">
        <f>BRPL_EOD!AO22+BRPL_EOD!AP22</f>
        <v>45</v>
      </c>
      <c r="J22">
        <f>BYPL_EOD!AO22+BYPL_EOD!AP22</f>
        <v>22.48</v>
      </c>
      <c r="K22">
        <f>MES_EOD!AO22+MES_EOD!AP22</f>
        <v>2.73</v>
      </c>
      <c r="L22">
        <f>NDMC_EOD!AO22+NDMC_EOD!AP22</f>
        <v>13.98</v>
      </c>
      <c r="M22">
        <f>TPDDL_EOD!AO22+TPDDL_EOD!AP22</f>
        <v>37</v>
      </c>
      <c r="N22">
        <f t="shared" si="0"/>
        <v>121.19000000000001</v>
      </c>
      <c r="O22" s="154">
        <f t="shared" si="1"/>
        <v>-1.0000000000005116E-2</v>
      </c>
      <c r="P22">
        <v>44.996286822345077</v>
      </c>
      <c r="Q22">
        <v>22.478145061473718</v>
      </c>
      <c r="R22">
        <v>2.7297747338889344</v>
      </c>
      <c r="S22">
        <v>13.978846439475204</v>
      </c>
      <c r="T22">
        <v>36.996946942817061</v>
      </c>
      <c r="U22" s="156">
        <f t="shared" si="2"/>
        <v>121.17999999999999</v>
      </c>
      <c r="V22" s="154">
        <f t="shared" si="3"/>
        <v>0</v>
      </c>
      <c r="Y22">
        <f>BAWANA!BA22+BAWANA!BB22</f>
        <v>14.41</v>
      </c>
      <c r="Z22">
        <f>BAWANA!BH22+BAWANA!BI22</f>
        <v>14.41</v>
      </c>
      <c r="AA22">
        <f>BAWANA!AB22+BAWANA!AC22</f>
        <v>14.41</v>
      </c>
      <c r="AB22">
        <f>BAWANA!AI22+BAWANA!AJ22</f>
        <v>14.41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121.18</v>
      </c>
      <c r="E23">
        <f>BAWANA!AQ23</f>
        <v>0</v>
      </c>
      <c r="F23">
        <f t="shared" si="4"/>
        <v>784</v>
      </c>
      <c r="G23">
        <f t="shared" si="5"/>
        <v>121.18</v>
      </c>
      <c r="H23" s="154"/>
      <c r="I23">
        <f>BRPL_EOD!AO23+BRPL_EOD!AP23</f>
        <v>45</v>
      </c>
      <c r="J23">
        <f>BYPL_EOD!AO23+BYPL_EOD!AP23</f>
        <v>22.48</v>
      </c>
      <c r="K23">
        <f>MES_EOD!AO23+MES_EOD!AP23</f>
        <v>2.73</v>
      </c>
      <c r="L23">
        <f>NDMC_EOD!AO23+NDMC_EOD!AP23</f>
        <v>13.98</v>
      </c>
      <c r="M23">
        <f>TPDDL_EOD!AO23+TPDDL_EOD!AP23</f>
        <v>37</v>
      </c>
      <c r="N23">
        <f t="shared" si="0"/>
        <v>121.19000000000001</v>
      </c>
      <c r="O23" s="154">
        <f t="shared" si="1"/>
        <v>-1.0000000000005116E-2</v>
      </c>
      <c r="P23">
        <v>44.996286822345077</v>
      </c>
      <c r="Q23">
        <v>22.478145061473718</v>
      </c>
      <c r="R23">
        <v>2.7297747338889344</v>
      </c>
      <c r="S23">
        <v>13.978846439475204</v>
      </c>
      <c r="T23">
        <v>36.996946942817061</v>
      </c>
      <c r="U23" s="156">
        <f t="shared" si="2"/>
        <v>121.17999999999999</v>
      </c>
      <c r="V23" s="154">
        <f t="shared" si="3"/>
        <v>0</v>
      </c>
      <c r="Y23">
        <f>BAWANA!BA23+BAWANA!BB23</f>
        <v>14.41</v>
      </c>
      <c r="Z23">
        <f>BAWANA!BH23+BAWANA!BI23</f>
        <v>14.41</v>
      </c>
      <c r="AA23">
        <f>BAWANA!AB23+BAWANA!AC23</f>
        <v>14.41</v>
      </c>
      <c r="AB23">
        <f>BAWANA!AI23+BAWANA!AJ23</f>
        <v>14.41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121.18</v>
      </c>
      <c r="E24">
        <f>BAWANA!AQ24</f>
        <v>0</v>
      </c>
      <c r="F24">
        <f t="shared" si="4"/>
        <v>784</v>
      </c>
      <c r="G24">
        <f t="shared" si="5"/>
        <v>121.18</v>
      </c>
      <c r="H24" s="154"/>
      <c r="I24">
        <f>BRPL_EOD!AO24+BRPL_EOD!AP24</f>
        <v>45</v>
      </c>
      <c r="J24">
        <f>BYPL_EOD!AO24+BYPL_EOD!AP24</f>
        <v>22.48</v>
      </c>
      <c r="K24">
        <f>MES_EOD!AO24+MES_EOD!AP24</f>
        <v>2.73</v>
      </c>
      <c r="L24">
        <f>NDMC_EOD!AO24+NDMC_EOD!AP24</f>
        <v>13.98</v>
      </c>
      <c r="M24">
        <f>TPDDL_EOD!AO24+TPDDL_EOD!AP24</f>
        <v>37</v>
      </c>
      <c r="N24">
        <f t="shared" si="0"/>
        <v>121.19000000000001</v>
      </c>
      <c r="O24" s="154">
        <f t="shared" si="1"/>
        <v>-1.0000000000005116E-2</v>
      </c>
      <c r="P24">
        <v>44.996286822345077</v>
      </c>
      <c r="Q24">
        <v>22.478145061473718</v>
      </c>
      <c r="R24">
        <v>2.7297747338889344</v>
      </c>
      <c r="S24">
        <v>13.978846439475204</v>
      </c>
      <c r="T24">
        <v>36.996946942817061</v>
      </c>
      <c r="U24" s="156">
        <f t="shared" si="2"/>
        <v>121.17999999999999</v>
      </c>
      <c r="V24" s="154">
        <f t="shared" si="3"/>
        <v>0</v>
      </c>
      <c r="Y24">
        <f>BAWANA!BA24+BAWANA!BB24</f>
        <v>14.41</v>
      </c>
      <c r="Z24">
        <f>BAWANA!BH24+BAWANA!BI24</f>
        <v>14.41</v>
      </c>
      <c r="AA24">
        <f>BAWANA!AB24+BAWANA!AC24</f>
        <v>14.41</v>
      </c>
      <c r="AB24">
        <f>BAWANA!AI24+BAWANA!AJ24</f>
        <v>14.41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121.18</v>
      </c>
      <c r="E25">
        <f>BAWANA!AQ25</f>
        <v>0</v>
      </c>
      <c r="F25">
        <f t="shared" si="4"/>
        <v>784</v>
      </c>
      <c r="G25">
        <f t="shared" si="5"/>
        <v>121.18</v>
      </c>
      <c r="H25" s="154"/>
      <c r="I25">
        <f>BRPL_EOD!AO25+BRPL_EOD!AP25</f>
        <v>45</v>
      </c>
      <c r="J25">
        <f>BYPL_EOD!AO25+BYPL_EOD!AP25</f>
        <v>22.48</v>
      </c>
      <c r="K25">
        <f>MES_EOD!AO25+MES_EOD!AP25</f>
        <v>2.73</v>
      </c>
      <c r="L25">
        <f>NDMC_EOD!AO25+NDMC_EOD!AP25</f>
        <v>13.98</v>
      </c>
      <c r="M25">
        <f>TPDDL_EOD!AO25+TPDDL_EOD!AP25</f>
        <v>37</v>
      </c>
      <c r="N25">
        <f t="shared" si="0"/>
        <v>121.19000000000001</v>
      </c>
      <c r="O25" s="154">
        <f t="shared" si="1"/>
        <v>-1.0000000000005116E-2</v>
      </c>
      <c r="P25">
        <v>44.996286822345077</v>
      </c>
      <c r="Q25">
        <v>22.478145061473718</v>
      </c>
      <c r="R25">
        <v>2.7297747338889344</v>
      </c>
      <c r="S25">
        <v>13.978846439475204</v>
      </c>
      <c r="T25">
        <v>36.996946942817061</v>
      </c>
      <c r="U25" s="156">
        <f t="shared" si="2"/>
        <v>121.17999999999999</v>
      </c>
      <c r="V25" s="154">
        <f t="shared" si="3"/>
        <v>0</v>
      </c>
      <c r="Y25">
        <f>BAWANA!BA25+BAWANA!BB25</f>
        <v>14.41</v>
      </c>
      <c r="Z25">
        <f>BAWANA!BH25+BAWANA!BI25</f>
        <v>14.41</v>
      </c>
      <c r="AA25">
        <f>BAWANA!AB25+BAWANA!AC25</f>
        <v>14.41</v>
      </c>
      <c r="AB25">
        <f>BAWANA!AI25+BAWANA!AJ25</f>
        <v>14.41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121.18</v>
      </c>
      <c r="E26">
        <f>BAWANA!AQ26</f>
        <v>0</v>
      </c>
      <c r="F26">
        <f t="shared" si="4"/>
        <v>784</v>
      </c>
      <c r="G26">
        <f t="shared" si="5"/>
        <v>121.18</v>
      </c>
      <c r="H26" s="154"/>
      <c r="I26">
        <f>BRPL_EOD!AO26+BRPL_EOD!AP26</f>
        <v>45</v>
      </c>
      <c r="J26">
        <f>BYPL_EOD!AO26+BYPL_EOD!AP26</f>
        <v>22.48</v>
      </c>
      <c r="K26">
        <f>MES_EOD!AO26+MES_EOD!AP26</f>
        <v>2.73</v>
      </c>
      <c r="L26">
        <f>NDMC_EOD!AO26+NDMC_EOD!AP26</f>
        <v>13.98</v>
      </c>
      <c r="M26">
        <f>TPDDL_EOD!AO26+TPDDL_EOD!AP26</f>
        <v>37</v>
      </c>
      <c r="N26">
        <f t="shared" si="0"/>
        <v>121.19000000000001</v>
      </c>
      <c r="O26" s="154">
        <f t="shared" si="1"/>
        <v>-1.0000000000005116E-2</v>
      </c>
      <c r="P26">
        <v>44.996286822345077</v>
      </c>
      <c r="Q26">
        <v>22.478145061473718</v>
      </c>
      <c r="R26">
        <v>2.7297747338889344</v>
      </c>
      <c r="S26">
        <v>13.978846439475204</v>
      </c>
      <c r="T26">
        <v>36.996946942817061</v>
      </c>
      <c r="U26" s="156">
        <f t="shared" si="2"/>
        <v>121.17999999999999</v>
      </c>
      <c r="V26" s="154">
        <f t="shared" si="3"/>
        <v>0</v>
      </c>
      <c r="Y26">
        <f>BAWANA!BA26+BAWANA!BB26</f>
        <v>14.41</v>
      </c>
      <c r="Z26">
        <f>BAWANA!BH26+BAWANA!BI26</f>
        <v>14.41</v>
      </c>
      <c r="AA26">
        <f>BAWANA!AB26+BAWANA!AC26</f>
        <v>14.41</v>
      </c>
      <c r="AB26">
        <f>BAWANA!AI26+BAWANA!AJ26</f>
        <v>14.41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121.18</v>
      </c>
      <c r="E27">
        <f>BAWANA!AQ27</f>
        <v>0</v>
      </c>
      <c r="F27">
        <f t="shared" si="4"/>
        <v>784</v>
      </c>
      <c r="G27">
        <f t="shared" si="5"/>
        <v>121.18</v>
      </c>
      <c r="H27" s="154"/>
      <c r="I27">
        <f>BRPL_EOD!AO27+BRPL_EOD!AP27</f>
        <v>45</v>
      </c>
      <c r="J27">
        <f>BYPL_EOD!AO27+BYPL_EOD!AP27</f>
        <v>22.48</v>
      </c>
      <c r="K27">
        <f>MES_EOD!AO27+MES_EOD!AP27</f>
        <v>2.73</v>
      </c>
      <c r="L27">
        <f>NDMC_EOD!AO27+NDMC_EOD!AP27</f>
        <v>13.98</v>
      </c>
      <c r="M27">
        <f>TPDDL_EOD!AO27+TPDDL_EOD!AP27</f>
        <v>37</v>
      </c>
      <c r="N27">
        <f t="shared" si="0"/>
        <v>121.19000000000001</v>
      </c>
      <c r="O27" s="154">
        <f t="shared" si="1"/>
        <v>-1.0000000000005116E-2</v>
      </c>
      <c r="P27">
        <v>44.996286822345077</v>
      </c>
      <c r="Q27">
        <v>22.478145061473718</v>
      </c>
      <c r="R27">
        <v>2.7297747338889344</v>
      </c>
      <c r="S27">
        <v>13.978846439475204</v>
      </c>
      <c r="T27">
        <v>36.996946942817061</v>
      </c>
      <c r="U27" s="156">
        <f t="shared" si="2"/>
        <v>121.17999999999999</v>
      </c>
      <c r="V27" s="154">
        <f t="shared" si="3"/>
        <v>0</v>
      </c>
      <c r="Y27">
        <f>BAWANA!BA27+BAWANA!BB27</f>
        <v>14.41</v>
      </c>
      <c r="Z27">
        <f>BAWANA!BH27+BAWANA!BI27</f>
        <v>14.41</v>
      </c>
      <c r="AA27">
        <f>BAWANA!AB27+BAWANA!AC27</f>
        <v>14.41</v>
      </c>
      <c r="AB27">
        <f>BAWANA!AI27+BAWANA!AJ27</f>
        <v>14.41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121.18</v>
      </c>
      <c r="E28">
        <f>BAWANA!AQ28</f>
        <v>0</v>
      </c>
      <c r="F28">
        <f t="shared" si="4"/>
        <v>784</v>
      </c>
      <c r="G28">
        <f t="shared" si="5"/>
        <v>121.18</v>
      </c>
      <c r="H28" s="154"/>
      <c r="I28">
        <f>BRPL_EOD!AO28+BRPL_EOD!AP28</f>
        <v>45</v>
      </c>
      <c r="J28">
        <f>BYPL_EOD!AO28+BYPL_EOD!AP28</f>
        <v>22.48</v>
      </c>
      <c r="K28">
        <f>MES_EOD!AO28+MES_EOD!AP28</f>
        <v>2.73</v>
      </c>
      <c r="L28">
        <f>NDMC_EOD!AO28+NDMC_EOD!AP28</f>
        <v>13.98</v>
      </c>
      <c r="M28">
        <f>TPDDL_EOD!AO28+TPDDL_EOD!AP28</f>
        <v>37</v>
      </c>
      <c r="N28">
        <f t="shared" si="0"/>
        <v>121.19000000000001</v>
      </c>
      <c r="O28" s="154">
        <f t="shared" si="1"/>
        <v>-1.0000000000005116E-2</v>
      </c>
      <c r="P28">
        <v>44.996286822345077</v>
      </c>
      <c r="Q28">
        <v>22.478145061473718</v>
      </c>
      <c r="R28">
        <v>2.7297747338889344</v>
      </c>
      <c r="S28">
        <v>13.978846439475204</v>
      </c>
      <c r="T28">
        <v>36.996946942817061</v>
      </c>
      <c r="U28" s="156">
        <f t="shared" si="2"/>
        <v>121.17999999999999</v>
      </c>
      <c r="V28" s="154">
        <f t="shared" si="3"/>
        <v>0</v>
      </c>
      <c r="Y28">
        <f>BAWANA!BA28+BAWANA!BB28</f>
        <v>14.41</v>
      </c>
      <c r="Z28">
        <f>BAWANA!BH28+BAWANA!BI28</f>
        <v>14.41</v>
      </c>
      <c r="AA28">
        <f>BAWANA!AB28+BAWANA!AC28</f>
        <v>14.41</v>
      </c>
      <c r="AB28">
        <f>BAWANA!AI28+BAWANA!AJ28</f>
        <v>14.41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121.18</v>
      </c>
      <c r="E29">
        <f>BAWANA!AQ29</f>
        <v>0</v>
      </c>
      <c r="F29">
        <f t="shared" si="4"/>
        <v>784</v>
      </c>
      <c r="G29">
        <f t="shared" si="5"/>
        <v>121.18</v>
      </c>
      <c r="H29" s="154"/>
      <c r="I29">
        <f>BRPL_EOD!AO29+BRPL_EOD!AP29</f>
        <v>45</v>
      </c>
      <c r="J29">
        <f>BYPL_EOD!AO29+BYPL_EOD!AP29</f>
        <v>22.48</v>
      </c>
      <c r="K29">
        <f>MES_EOD!AO29+MES_EOD!AP29</f>
        <v>2.73</v>
      </c>
      <c r="L29">
        <f>NDMC_EOD!AO29+NDMC_EOD!AP29</f>
        <v>13.98</v>
      </c>
      <c r="M29">
        <f>TPDDL_EOD!AO29+TPDDL_EOD!AP29</f>
        <v>37</v>
      </c>
      <c r="N29">
        <f t="shared" si="0"/>
        <v>121.19000000000001</v>
      </c>
      <c r="O29" s="154">
        <f t="shared" si="1"/>
        <v>-1.0000000000005116E-2</v>
      </c>
      <c r="P29">
        <v>44.996286822345077</v>
      </c>
      <c r="Q29">
        <v>22.478145061473718</v>
      </c>
      <c r="R29">
        <v>2.7297747338889344</v>
      </c>
      <c r="S29">
        <v>13.978846439475204</v>
      </c>
      <c r="T29">
        <v>36.996946942817061</v>
      </c>
      <c r="U29" s="156">
        <f t="shared" si="2"/>
        <v>121.17999999999999</v>
      </c>
      <c r="V29" s="154">
        <f t="shared" si="3"/>
        <v>0</v>
      </c>
      <c r="Y29">
        <f>BAWANA!BA29+BAWANA!BB29</f>
        <v>14.41</v>
      </c>
      <c r="Z29">
        <f>BAWANA!BH29+BAWANA!BI29</f>
        <v>14.41</v>
      </c>
      <c r="AA29">
        <f>BAWANA!AB29+BAWANA!AC29</f>
        <v>14.41</v>
      </c>
      <c r="AB29">
        <f>BAWANA!AI29+BAWANA!AJ29</f>
        <v>14.41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121.18</v>
      </c>
      <c r="E30">
        <f>BAWANA!AQ30</f>
        <v>0</v>
      </c>
      <c r="F30">
        <f t="shared" si="4"/>
        <v>784</v>
      </c>
      <c r="G30">
        <f t="shared" si="5"/>
        <v>121.18</v>
      </c>
      <c r="H30" s="154"/>
      <c r="I30">
        <f>BRPL_EOD!AO30+BRPL_EOD!AP30</f>
        <v>45</v>
      </c>
      <c r="J30">
        <f>BYPL_EOD!AO30+BYPL_EOD!AP30</f>
        <v>22.48</v>
      </c>
      <c r="K30">
        <f>MES_EOD!AO30+MES_EOD!AP30</f>
        <v>2.73</v>
      </c>
      <c r="L30">
        <f>NDMC_EOD!AO30+NDMC_EOD!AP30</f>
        <v>13.98</v>
      </c>
      <c r="M30">
        <f>TPDDL_EOD!AO30+TPDDL_EOD!AP30</f>
        <v>37</v>
      </c>
      <c r="N30">
        <f t="shared" si="0"/>
        <v>121.19000000000001</v>
      </c>
      <c r="O30" s="154">
        <f t="shared" si="1"/>
        <v>-1.0000000000005116E-2</v>
      </c>
      <c r="P30">
        <v>44.996286822345077</v>
      </c>
      <c r="Q30">
        <v>22.478145061473718</v>
      </c>
      <c r="R30">
        <v>2.7297747338889344</v>
      </c>
      <c r="S30">
        <v>13.978846439475204</v>
      </c>
      <c r="T30">
        <v>36.996946942817061</v>
      </c>
      <c r="U30" s="156">
        <f t="shared" si="2"/>
        <v>121.17999999999999</v>
      </c>
      <c r="V30" s="154">
        <f t="shared" si="3"/>
        <v>0</v>
      </c>
      <c r="Y30">
        <f>BAWANA!BA30+BAWANA!BB30</f>
        <v>14.41</v>
      </c>
      <c r="Z30">
        <f>BAWANA!BH30+BAWANA!BI30</f>
        <v>14.41</v>
      </c>
      <c r="AA30">
        <f>BAWANA!AB30+BAWANA!AC30</f>
        <v>14.41</v>
      </c>
      <c r="AB30">
        <f>BAWANA!AI30+BAWANA!AJ30</f>
        <v>14.41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121.13999999999999</v>
      </c>
      <c r="E31">
        <f>BAWANA!AQ31</f>
        <v>0</v>
      </c>
      <c r="F31">
        <f t="shared" si="4"/>
        <v>784</v>
      </c>
      <c r="G31">
        <f t="shared" si="5"/>
        <v>121.13999999999999</v>
      </c>
      <c r="H31" s="154"/>
      <c r="I31">
        <f>BRPL_EOD!AO31+BRPL_EOD!AP31</f>
        <v>45</v>
      </c>
      <c r="J31">
        <f>BYPL_EOD!AO31+BYPL_EOD!AP31</f>
        <v>22.51</v>
      </c>
      <c r="K31">
        <f>MES_EOD!AO31+MES_EOD!AP31</f>
        <v>2.63</v>
      </c>
      <c r="L31">
        <f>NDMC_EOD!AO31+NDMC_EOD!AP31</f>
        <v>14</v>
      </c>
      <c r="M31">
        <f>TPDDL_EOD!AO31+TPDDL_EOD!AP31</f>
        <v>37</v>
      </c>
      <c r="N31">
        <f t="shared" si="0"/>
        <v>121.14</v>
      </c>
      <c r="O31" s="154">
        <f t="shared" si="1"/>
        <v>0</v>
      </c>
      <c r="P31">
        <v>44.999999999999993</v>
      </c>
      <c r="Q31">
        <v>22.509999999999998</v>
      </c>
      <c r="R31">
        <v>2.6299999999999994</v>
      </c>
      <c r="S31">
        <v>13.999999999999998</v>
      </c>
      <c r="T31">
        <v>36.999999999999993</v>
      </c>
      <c r="U31" s="156">
        <f t="shared" si="2"/>
        <v>121.13999999999999</v>
      </c>
      <c r="V31" s="154">
        <f t="shared" si="3"/>
        <v>0</v>
      </c>
      <c r="Y31">
        <f>BAWANA!BA31+BAWANA!BB31</f>
        <v>14.43</v>
      </c>
      <c r="Z31">
        <f>BAWANA!BH31+BAWANA!BI31</f>
        <v>14.43</v>
      </c>
      <c r="AA31">
        <f>BAWANA!AB31+BAWANA!AC31</f>
        <v>14.43</v>
      </c>
      <c r="AB31">
        <f>BAWANA!AI31+BAWANA!AJ31</f>
        <v>14.43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121.13999999999999</v>
      </c>
      <c r="E32">
        <f>BAWANA!AQ32</f>
        <v>0</v>
      </c>
      <c r="F32">
        <f t="shared" si="4"/>
        <v>784</v>
      </c>
      <c r="G32">
        <f t="shared" si="5"/>
        <v>121.13999999999999</v>
      </c>
      <c r="H32" s="154"/>
      <c r="I32">
        <f>BRPL_EOD!AO32+BRPL_EOD!AP32</f>
        <v>45</v>
      </c>
      <c r="J32">
        <f>BYPL_EOD!AO32+BYPL_EOD!AP32</f>
        <v>22.51</v>
      </c>
      <c r="K32">
        <f>MES_EOD!AO32+MES_EOD!AP32</f>
        <v>2.63</v>
      </c>
      <c r="L32">
        <f>NDMC_EOD!AO32+NDMC_EOD!AP32</f>
        <v>14</v>
      </c>
      <c r="M32">
        <f>TPDDL_EOD!AO32+TPDDL_EOD!AP32</f>
        <v>37</v>
      </c>
      <c r="N32">
        <f t="shared" si="0"/>
        <v>121.14</v>
      </c>
      <c r="O32" s="154">
        <f t="shared" si="1"/>
        <v>0</v>
      </c>
      <c r="P32">
        <v>44.999999999999993</v>
      </c>
      <c r="Q32">
        <v>22.509999999999998</v>
      </c>
      <c r="R32">
        <v>2.6299999999999994</v>
      </c>
      <c r="S32">
        <v>13.999999999999998</v>
      </c>
      <c r="T32">
        <v>36.999999999999993</v>
      </c>
      <c r="U32" s="156">
        <f t="shared" si="2"/>
        <v>121.13999999999999</v>
      </c>
      <c r="V32" s="154">
        <f t="shared" si="3"/>
        <v>0</v>
      </c>
      <c r="Y32">
        <f>BAWANA!BA32+BAWANA!BB32</f>
        <v>14.43</v>
      </c>
      <c r="Z32">
        <f>BAWANA!BH32+BAWANA!BI32</f>
        <v>14.43</v>
      </c>
      <c r="AA32">
        <f>BAWANA!AB32+BAWANA!AC32</f>
        <v>14.43</v>
      </c>
      <c r="AB32">
        <f>BAWANA!AI32+BAWANA!AJ32</f>
        <v>14.43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121.13999999999999</v>
      </c>
      <c r="E33">
        <f>BAWANA!AQ33</f>
        <v>0</v>
      </c>
      <c r="F33">
        <f t="shared" si="4"/>
        <v>784</v>
      </c>
      <c r="G33">
        <f t="shared" si="5"/>
        <v>121.13999999999999</v>
      </c>
      <c r="H33" s="154"/>
      <c r="I33">
        <f>BRPL_EOD!AO33+BRPL_EOD!AP33</f>
        <v>45</v>
      </c>
      <c r="J33">
        <f>BYPL_EOD!AO33+BYPL_EOD!AP33</f>
        <v>22.51</v>
      </c>
      <c r="K33">
        <f>MES_EOD!AO33+MES_EOD!AP33</f>
        <v>2.63</v>
      </c>
      <c r="L33">
        <f>NDMC_EOD!AO33+NDMC_EOD!AP33</f>
        <v>14</v>
      </c>
      <c r="M33">
        <f>TPDDL_EOD!AO33+TPDDL_EOD!AP33</f>
        <v>37</v>
      </c>
      <c r="N33">
        <f t="shared" si="0"/>
        <v>121.14</v>
      </c>
      <c r="O33" s="154">
        <f t="shared" si="1"/>
        <v>0</v>
      </c>
      <c r="P33">
        <v>44.999999999999993</v>
      </c>
      <c r="Q33">
        <v>22.509999999999998</v>
      </c>
      <c r="R33">
        <v>2.6299999999999994</v>
      </c>
      <c r="S33">
        <v>13.999999999999998</v>
      </c>
      <c r="T33">
        <v>36.999999999999993</v>
      </c>
      <c r="U33" s="156">
        <f t="shared" si="2"/>
        <v>121.13999999999999</v>
      </c>
      <c r="V33" s="154">
        <f t="shared" si="3"/>
        <v>0</v>
      </c>
      <c r="Y33">
        <f>BAWANA!BA33+BAWANA!BB33</f>
        <v>14.43</v>
      </c>
      <c r="Z33">
        <f>BAWANA!BH33+BAWANA!BI33</f>
        <v>14.43</v>
      </c>
      <c r="AA33">
        <f>BAWANA!AB33+BAWANA!AC33</f>
        <v>14.43</v>
      </c>
      <c r="AB33">
        <f>BAWANA!AI33+BAWANA!AJ33</f>
        <v>14.43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121.13999999999999</v>
      </c>
      <c r="E34">
        <f>BAWANA!AQ34</f>
        <v>0</v>
      </c>
      <c r="F34">
        <f t="shared" si="4"/>
        <v>784</v>
      </c>
      <c r="G34">
        <f t="shared" si="5"/>
        <v>121.13999999999999</v>
      </c>
      <c r="H34" s="154"/>
      <c r="I34">
        <f>BRPL_EOD!AO34+BRPL_EOD!AP34</f>
        <v>45</v>
      </c>
      <c r="J34">
        <f>BYPL_EOD!AO34+BYPL_EOD!AP34</f>
        <v>22.51</v>
      </c>
      <c r="K34">
        <f>MES_EOD!AO34+MES_EOD!AP34</f>
        <v>2.63</v>
      </c>
      <c r="L34">
        <f>NDMC_EOD!AO34+NDMC_EOD!AP34</f>
        <v>14</v>
      </c>
      <c r="M34">
        <f>TPDDL_EOD!AO34+TPDDL_EOD!AP34</f>
        <v>37</v>
      </c>
      <c r="N34">
        <f t="shared" si="0"/>
        <v>121.14</v>
      </c>
      <c r="O34" s="154">
        <f t="shared" si="1"/>
        <v>0</v>
      </c>
      <c r="P34">
        <v>44.999999999999993</v>
      </c>
      <c r="Q34">
        <v>22.509999999999998</v>
      </c>
      <c r="R34">
        <v>2.6299999999999994</v>
      </c>
      <c r="S34">
        <v>13.999999999999998</v>
      </c>
      <c r="T34">
        <v>36.999999999999993</v>
      </c>
      <c r="U34" s="156">
        <f t="shared" si="2"/>
        <v>121.13999999999999</v>
      </c>
      <c r="V34" s="154">
        <f t="shared" si="3"/>
        <v>0</v>
      </c>
      <c r="Y34">
        <f>BAWANA!BA34+BAWANA!BB34</f>
        <v>14.43</v>
      </c>
      <c r="Z34">
        <f>BAWANA!BH34+BAWANA!BI34</f>
        <v>14.43</v>
      </c>
      <c r="AA34">
        <f>BAWANA!AB34+BAWANA!AC34</f>
        <v>14.43</v>
      </c>
      <c r="AB34">
        <f>BAWANA!AI34+BAWANA!AJ34</f>
        <v>14.43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121.13999999999999</v>
      </c>
      <c r="E35">
        <f>BAWANA!AQ35</f>
        <v>0</v>
      </c>
      <c r="F35">
        <f t="shared" si="4"/>
        <v>784</v>
      </c>
      <c r="G35">
        <f t="shared" si="5"/>
        <v>121.13999999999999</v>
      </c>
      <c r="H35" s="154"/>
      <c r="I35">
        <f>BRPL_EOD!AO35+BRPL_EOD!AP35</f>
        <v>45</v>
      </c>
      <c r="J35">
        <f>BYPL_EOD!AO35+BYPL_EOD!AP35</f>
        <v>22.51</v>
      </c>
      <c r="K35">
        <f>MES_EOD!AO35+MES_EOD!AP35</f>
        <v>2.63</v>
      </c>
      <c r="L35">
        <f>NDMC_EOD!AO35+NDMC_EOD!AP35</f>
        <v>14</v>
      </c>
      <c r="M35">
        <f>TPDDL_EOD!AO35+TPDDL_EOD!AP35</f>
        <v>37</v>
      </c>
      <c r="N35">
        <f t="shared" si="0"/>
        <v>121.14</v>
      </c>
      <c r="O35" s="154">
        <f t="shared" si="1"/>
        <v>0</v>
      </c>
      <c r="P35">
        <v>44.999999999999993</v>
      </c>
      <c r="Q35">
        <v>22.509999999999998</v>
      </c>
      <c r="R35">
        <v>2.6299999999999994</v>
      </c>
      <c r="S35">
        <v>13.999999999999998</v>
      </c>
      <c r="T35">
        <v>36.999999999999993</v>
      </c>
      <c r="U35" s="156">
        <f t="shared" si="2"/>
        <v>121.13999999999999</v>
      </c>
      <c r="V35" s="154">
        <f t="shared" si="3"/>
        <v>0</v>
      </c>
      <c r="Y35">
        <f>BAWANA!BA35+BAWANA!BB35</f>
        <v>14.43</v>
      </c>
      <c r="Z35">
        <f>BAWANA!BH35+BAWANA!BI35</f>
        <v>14.43</v>
      </c>
      <c r="AA35">
        <f>BAWANA!AB35+BAWANA!AC35</f>
        <v>14.43</v>
      </c>
      <c r="AB35">
        <f>BAWANA!AI35+BAWANA!AJ35</f>
        <v>14.43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121.13999999999999</v>
      </c>
      <c r="E36">
        <f>BAWANA!AQ36</f>
        <v>0</v>
      </c>
      <c r="F36">
        <f t="shared" si="4"/>
        <v>784</v>
      </c>
      <c r="G36">
        <f t="shared" si="5"/>
        <v>121.13999999999999</v>
      </c>
      <c r="H36" s="154"/>
      <c r="I36">
        <f>BRPL_EOD!AO36+BRPL_EOD!AP36</f>
        <v>45</v>
      </c>
      <c r="J36">
        <f>BYPL_EOD!AO36+BYPL_EOD!AP36</f>
        <v>22.51</v>
      </c>
      <c r="K36">
        <f>MES_EOD!AO36+MES_EOD!AP36</f>
        <v>2.63</v>
      </c>
      <c r="L36">
        <f>NDMC_EOD!AO36+NDMC_EOD!AP36</f>
        <v>14</v>
      </c>
      <c r="M36">
        <f>TPDDL_EOD!AO36+TPDDL_EOD!AP36</f>
        <v>37</v>
      </c>
      <c r="N36">
        <f t="shared" si="0"/>
        <v>121.14</v>
      </c>
      <c r="O36" s="154">
        <f t="shared" si="1"/>
        <v>0</v>
      </c>
      <c r="P36">
        <v>44.999999999999993</v>
      </c>
      <c r="Q36">
        <v>22.509999999999998</v>
      </c>
      <c r="R36">
        <v>2.6299999999999994</v>
      </c>
      <c r="S36">
        <v>13.999999999999998</v>
      </c>
      <c r="T36">
        <v>36.999999999999993</v>
      </c>
      <c r="U36" s="156">
        <f t="shared" si="2"/>
        <v>121.13999999999999</v>
      </c>
      <c r="V36" s="154">
        <f t="shared" si="3"/>
        <v>0</v>
      </c>
      <c r="Y36">
        <f>BAWANA!BA36+BAWANA!BB36</f>
        <v>14.43</v>
      </c>
      <c r="Z36">
        <f>BAWANA!BH36+BAWANA!BI36</f>
        <v>14.43</v>
      </c>
      <c r="AA36">
        <f>BAWANA!AB36+BAWANA!AC36</f>
        <v>14.43</v>
      </c>
      <c r="AB36">
        <f>BAWANA!AI36+BAWANA!AJ36</f>
        <v>14.43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121.13999999999999</v>
      </c>
      <c r="E37">
        <f>BAWANA!AQ37</f>
        <v>0</v>
      </c>
      <c r="F37">
        <f t="shared" si="4"/>
        <v>784</v>
      </c>
      <c r="G37">
        <f t="shared" si="5"/>
        <v>121.13999999999999</v>
      </c>
      <c r="H37" s="154"/>
      <c r="I37">
        <f>BRPL_EOD!AO37+BRPL_EOD!AP37</f>
        <v>45</v>
      </c>
      <c r="J37">
        <f>BYPL_EOD!AO37+BYPL_EOD!AP37</f>
        <v>22.51</v>
      </c>
      <c r="K37">
        <f>MES_EOD!AO37+MES_EOD!AP37</f>
        <v>2.63</v>
      </c>
      <c r="L37">
        <f>NDMC_EOD!AO37+NDMC_EOD!AP37</f>
        <v>14</v>
      </c>
      <c r="M37">
        <f>TPDDL_EOD!AO37+TPDDL_EOD!AP37</f>
        <v>37</v>
      </c>
      <c r="N37">
        <f t="shared" si="0"/>
        <v>121.14</v>
      </c>
      <c r="O37" s="154">
        <f t="shared" si="1"/>
        <v>0</v>
      </c>
      <c r="P37">
        <v>44.999999999999993</v>
      </c>
      <c r="Q37">
        <v>22.509999999999998</v>
      </c>
      <c r="R37">
        <v>2.6299999999999994</v>
      </c>
      <c r="S37">
        <v>13.999999999999998</v>
      </c>
      <c r="T37">
        <v>36.999999999999993</v>
      </c>
      <c r="U37" s="156">
        <f t="shared" si="2"/>
        <v>121.13999999999999</v>
      </c>
      <c r="V37" s="154">
        <f t="shared" si="3"/>
        <v>0</v>
      </c>
      <c r="Y37">
        <f>BAWANA!BA37+BAWANA!BB37</f>
        <v>14.43</v>
      </c>
      <c r="Z37">
        <f>BAWANA!BH37+BAWANA!BI37</f>
        <v>14.43</v>
      </c>
      <c r="AA37">
        <f>BAWANA!AB37+BAWANA!AC37</f>
        <v>14.43</v>
      </c>
      <c r="AB37">
        <f>BAWANA!AI37+BAWANA!AJ37</f>
        <v>14.43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121.13999999999999</v>
      </c>
      <c r="E38">
        <f>BAWANA!AQ38</f>
        <v>0</v>
      </c>
      <c r="F38">
        <f t="shared" si="4"/>
        <v>784</v>
      </c>
      <c r="G38">
        <f t="shared" si="5"/>
        <v>121.13999999999999</v>
      </c>
      <c r="H38" s="154"/>
      <c r="I38">
        <f>BRPL_EOD!AO38+BRPL_EOD!AP38</f>
        <v>45</v>
      </c>
      <c r="J38">
        <f>BYPL_EOD!AO38+BYPL_EOD!AP38</f>
        <v>22.51</v>
      </c>
      <c r="K38">
        <f>MES_EOD!AO38+MES_EOD!AP38</f>
        <v>2.63</v>
      </c>
      <c r="L38">
        <f>NDMC_EOD!AO38+NDMC_EOD!AP38</f>
        <v>14</v>
      </c>
      <c r="M38">
        <f>TPDDL_EOD!AO38+TPDDL_EOD!AP38</f>
        <v>37</v>
      </c>
      <c r="N38">
        <f t="shared" si="0"/>
        <v>121.14</v>
      </c>
      <c r="O38" s="154">
        <f t="shared" si="1"/>
        <v>0</v>
      </c>
      <c r="P38">
        <v>44.999999999999993</v>
      </c>
      <c r="Q38">
        <v>22.509999999999998</v>
      </c>
      <c r="R38">
        <v>2.6299999999999994</v>
      </c>
      <c r="S38">
        <v>13.999999999999998</v>
      </c>
      <c r="T38">
        <v>36.999999999999993</v>
      </c>
      <c r="U38" s="156">
        <f t="shared" si="2"/>
        <v>121.13999999999999</v>
      </c>
      <c r="V38" s="154">
        <f t="shared" si="3"/>
        <v>0</v>
      </c>
      <c r="Y38">
        <f>BAWANA!BA38+BAWANA!BB38</f>
        <v>14.43</v>
      </c>
      <c r="Z38">
        <f>BAWANA!BH38+BAWANA!BI38</f>
        <v>14.43</v>
      </c>
      <c r="AA38">
        <f>BAWANA!AB38+BAWANA!AC38</f>
        <v>14.43</v>
      </c>
      <c r="AB38">
        <f>BAWANA!AI38+BAWANA!AJ38</f>
        <v>14.43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121.13999999999999</v>
      </c>
      <c r="E39">
        <f>BAWANA!AQ39</f>
        <v>0</v>
      </c>
      <c r="F39">
        <f t="shared" si="4"/>
        <v>784</v>
      </c>
      <c r="G39">
        <f t="shared" si="5"/>
        <v>121.13999999999999</v>
      </c>
      <c r="H39" s="154"/>
      <c r="I39">
        <f>BRPL_EOD!AO39+BRPL_EOD!AP39</f>
        <v>45</v>
      </c>
      <c r="J39">
        <f>BYPL_EOD!AO39+BYPL_EOD!AP39</f>
        <v>22.51</v>
      </c>
      <c r="K39">
        <f>MES_EOD!AO39+MES_EOD!AP39</f>
        <v>2.63</v>
      </c>
      <c r="L39">
        <f>NDMC_EOD!AO39+NDMC_EOD!AP39</f>
        <v>14</v>
      </c>
      <c r="M39">
        <f>TPDDL_EOD!AO39+TPDDL_EOD!AP39</f>
        <v>37</v>
      </c>
      <c r="N39">
        <f t="shared" si="0"/>
        <v>121.14</v>
      </c>
      <c r="O39" s="154">
        <f t="shared" si="1"/>
        <v>0</v>
      </c>
      <c r="P39">
        <v>44.999999999999993</v>
      </c>
      <c r="Q39">
        <v>22.509999999999998</v>
      </c>
      <c r="R39">
        <v>2.6299999999999994</v>
      </c>
      <c r="S39">
        <v>13.999999999999998</v>
      </c>
      <c r="T39">
        <v>36.999999999999993</v>
      </c>
      <c r="U39" s="156">
        <f t="shared" si="2"/>
        <v>121.13999999999999</v>
      </c>
      <c r="V39" s="154">
        <f t="shared" si="3"/>
        <v>0</v>
      </c>
      <c r="Y39">
        <f>BAWANA!BA39+BAWANA!BB39</f>
        <v>14.43</v>
      </c>
      <c r="Z39">
        <f>BAWANA!BH39+BAWANA!BI39</f>
        <v>14.43</v>
      </c>
      <c r="AA39">
        <f>BAWANA!AB39+BAWANA!AC39</f>
        <v>14.43</v>
      </c>
      <c r="AB39">
        <f>BAWANA!AI39+BAWANA!AJ39</f>
        <v>14.43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121.18</v>
      </c>
      <c r="E40">
        <f>BAWANA!AQ40</f>
        <v>0</v>
      </c>
      <c r="F40">
        <f t="shared" si="4"/>
        <v>784</v>
      </c>
      <c r="G40">
        <f t="shared" si="5"/>
        <v>121.18</v>
      </c>
      <c r="H40" s="154"/>
      <c r="I40">
        <f>BRPL_EOD!AO40+BRPL_EOD!AP40</f>
        <v>45</v>
      </c>
      <c r="J40">
        <f>BYPL_EOD!AO40+BYPL_EOD!AP40</f>
        <v>22.48</v>
      </c>
      <c r="K40">
        <f>MES_EOD!AO40+MES_EOD!AP40</f>
        <v>2.73</v>
      </c>
      <c r="L40">
        <f>NDMC_EOD!AO40+NDMC_EOD!AP40</f>
        <v>13.98</v>
      </c>
      <c r="M40">
        <f>TPDDL_EOD!AO40+TPDDL_EOD!AP40</f>
        <v>37</v>
      </c>
      <c r="N40">
        <f t="shared" si="0"/>
        <v>121.19000000000001</v>
      </c>
      <c r="O40" s="154">
        <f t="shared" si="1"/>
        <v>-1.0000000000005116E-2</v>
      </c>
      <c r="P40">
        <v>44.996286822345077</v>
      </c>
      <c r="Q40">
        <v>22.478145061473718</v>
      </c>
      <c r="R40">
        <v>2.7297747338889344</v>
      </c>
      <c r="S40">
        <v>13.978846439475204</v>
      </c>
      <c r="T40">
        <v>36.996946942817061</v>
      </c>
      <c r="U40" s="156">
        <f t="shared" si="2"/>
        <v>121.17999999999999</v>
      </c>
      <c r="V40" s="154">
        <f t="shared" si="3"/>
        <v>0</v>
      </c>
      <c r="Y40">
        <f>BAWANA!BA40+BAWANA!BB40</f>
        <v>14.41</v>
      </c>
      <c r="Z40">
        <f>BAWANA!BH40+BAWANA!BI40</f>
        <v>14.41</v>
      </c>
      <c r="AA40">
        <f>BAWANA!AB40+BAWANA!AC40</f>
        <v>14.41</v>
      </c>
      <c r="AB40">
        <f>BAWANA!AI40+BAWANA!AJ40</f>
        <v>14.41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121.18</v>
      </c>
      <c r="E41">
        <f>BAWANA!AQ41</f>
        <v>0</v>
      </c>
      <c r="F41">
        <f t="shared" si="4"/>
        <v>784</v>
      </c>
      <c r="G41">
        <f t="shared" si="5"/>
        <v>121.18</v>
      </c>
      <c r="H41" s="154"/>
      <c r="I41">
        <f>BRPL_EOD!AO41+BRPL_EOD!AP41</f>
        <v>45</v>
      </c>
      <c r="J41">
        <f>BYPL_EOD!AO41+BYPL_EOD!AP41</f>
        <v>22.48</v>
      </c>
      <c r="K41">
        <f>MES_EOD!AO41+MES_EOD!AP41</f>
        <v>2.73</v>
      </c>
      <c r="L41">
        <f>NDMC_EOD!AO41+NDMC_EOD!AP41</f>
        <v>13.98</v>
      </c>
      <c r="M41">
        <f>TPDDL_EOD!AO41+TPDDL_EOD!AP41</f>
        <v>37</v>
      </c>
      <c r="N41">
        <f t="shared" si="0"/>
        <v>121.19000000000001</v>
      </c>
      <c r="O41" s="154">
        <f t="shared" si="1"/>
        <v>-1.0000000000005116E-2</v>
      </c>
      <c r="P41">
        <v>44.996286822345077</v>
      </c>
      <c r="Q41">
        <v>22.478145061473718</v>
      </c>
      <c r="R41">
        <v>2.7297747338889344</v>
      </c>
      <c r="S41">
        <v>13.978846439475204</v>
      </c>
      <c r="T41">
        <v>36.996946942817061</v>
      </c>
      <c r="U41" s="156">
        <f t="shared" si="2"/>
        <v>121.17999999999999</v>
      </c>
      <c r="V41" s="154">
        <f t="shared" si="3"/>
        <v>0</v>
      </c>
      <c r="Y41">
        <f>BAWANA!BA41+BAWANA!BB41</f>
        <v>14.41</v>
      </c>
      <c r="Z41">
        <f>BAWANA!BH41+BAWANA!BI41</f>
        <v>14.41</v>
      </c>
      <c r="AA41">
        <f>BAWANA!AB41+BAWANA!AC41</f>
        <v>14.41</v>
      </c>
      <c r="AB41">
        <f>BAWANA!AI41+BAWANA!AJ41</f>
        <v>14.41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121.18</v>
      </c>
      <c r="E42">
        <f>BAWANA!AQ42</f>
        <v>0</v>
      </c>
      <c r="F42">
        <f t="shared" si="4"/>
        <v>784</v>
      </c>
      <c r="G42">
        <f t="shared" si="5"/>
        <v>121.18</v>
      </c>
      <c r="H42" s="154"/>
      <c r="I42">
        <f>BRPL_EOD!AO42+BRPL_EOD!AP42</f>
        <v>45</v>
      </c>
      <c r="J42">
        <f>BYPL_EOD!AO42+BYPL_EOD!AP42</f>
        <v>22.48</v>
      </c>
      <c r="K42">
        <f>MES_EOD!AO42+MES_EOD!AP42</f>
        <v>2.73</v>
      </c>
      <c r="L42">
        <f>NDMC_EOD!AO42+NDMC_EOD!AP42</f>
        <v>13.98</v>
      </c>
      <c r="M42">
        <f>TPDDL_EOD!AO42+TPDDL_EOD!AP42</f>
        <v>37</v>
      </c>
      <c r="N42">
        <f t="shared" si="0"/>
        <v>121.19000000000001</v>
      </c>
      <c r="O42" s="154">
        <f t="shared" si="1"/>
        <v>-1.0000000000005116E-2</v>
      </c>
      <c r="P42">
        <v>44.996286822345077</v>
      </c>
      <c r="Q42">
        <v>22.478145061473718</v>
      </c>
      <c r="R42">
        <v>2.7297747338889344</v>
      </c>
      <c r="S42">
        <v>13.978846439475204</v>
      </c>
      <c r="T42">
        <v>36.996946942817061</v>
      </c>
      <c r="U42" s="156">
        <f t="shared" si="2"/>
        <v>121.17999999999999</v>
      </c>
      <c r="V42" s="154">
        <f t="shared" si="3"/>
        <v>0</v>
      </c>
      <c r="Y42">
        <f>BAWANA!BA42+BAWANA!BB42</f>
        <v>14.41</v>
      </c>
      <c r="Z42">
        <f>BAWANA!BH42+BAWANA!BI42</f>
        <v>14.41</v>
      </c>
      <c r="AA42">
        <f>BAWANA!AB42+BAWANA!AC42</f>
        <v>14.41</v>
      </c>
      <c r="AB42">
        <f>BAWANA!AI42+BAWANA!AJ42</f>
        <v>14.41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121.18</v>
      </c>
      <c r="E43">
        <f>BAWANA!AQ43</f>
        <v>0</v>
      </c>
      <c r="F43">
        <f t="shared" si="4"/>
        <v>784</v>
      </c>
      <c r="G43">
        <f t="shared" si="5"/>
        <v>121.18</v>
      </c>
      <c r="H43" s="154"/>
      <c r="I43">
        <f>BRPL_EOD!AO43+BRPL_EOD!AP43</f>
        <v>45</v>
      </c>
      <c r="J43">
        <f>BYPL_EOD!AO43+BYPL_EOD!AP43</f>
        <v>22.48</v>
      </c>
      <c r="K43">
        <f>MES_EOD!AO43+MES_EOD!AP43</f>
        <v>2.73</v>
      </c>
      <c r="L43">
        <f>NDMC_EOD!AO43+NDMC_EOD!AP43</f>
        <v>13.98</v>
      </c>
      <c r="M43">
        <f>TPDDL_EOD!AO43+TPDDL_EOD!AP43</f>
        <v>37</v>
      </c>
      <c r="N43">
        <f t="shared" si="0"/>
        <v>121.19000000000001</v>
      </c>
      <c r="O43" s="154">
        <f t="shared" si="1"/>
        <v>-1.0000000000005116E-2</v>
      </c>
      <c r="P43">
        <v>44.996286822345077</v>
      </c>
      <c r="Q43">
        <v>22.478145061473718</v>
      </c>
      <c r="R43">
        <v>2.7297747338889344</v>
      </c>
      <c r="S43">
        <v>13.978846439475204</v>
      </c>
      <c r="T43">
        <v>36.996946942817061</v>
      </c>
      <c r="U43" s="156">
        <f t="shared" si="2"/>
        <v>121.17999999999999</v>
      </c>
      <c r="V43" s="154">
        <f t="shared" si="3"/>
        <v>0</v>
      </c>
      <c r="Y43">
        <f>BAWANA!BA43+BAWANA!BB43</f>
        <v>14.41</v>
      </c>
      <c r="Z43">
        <f>BAWANA!BH43+BAWANA!BI43</f>
        <v>14.41</v>
      </c>
      <c r="AA43">
        <f>BAWANA!AB43+BAWANA!AC43</f>
        <v>14.41</v>
      </c>
      <c r="AB43">
        <f>BAWANA!AI43+BAWANA!AJ43</f>
        <v>14.41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121.18</v>
      </c>
      <c r="E44">
        <f>BAWANA!AQ44</f>
        <v>0</v>
      </c>
      <c r="F44">
        <f t="shared" si="4"/>
        <v>784</v>
      </c>
      <c r="G44">
        <f t="shared" si="5"/>
        <v>121.18</v>
      </c>
      <c r="H44" s="154"/>
      <c r="I44">
        <f>BRPL_EOD!AO44+BRPL_EOD!AP44</f>
        <v>45</v>
      </c>
      <c r="J44">
        <f>BYPL_EOD!AO44+BYPL_EOD!AP44</f>
        <v>22.48</v>
      </c>
      <c r="K44">
        <f>MES_EOD!AO44+MES_EOD!AP44</f>
        <v>2.73</v>
      </c>
      <c r="L44">
        <f>NDMC_EOD!AO44+NDMC_EOD!AP44</f>
        <v>13.98</v>
      </c>
      <c r="M44">
        <f>TPDDL_EOD!AO44+TPDDL_EOD!AP44</f>
        <v>37</v>
      </c>
      <c r="N44">
        <f t="shared" si="0"/>
        <v>121.19000000000001</v>
      </c>
      <c r="O44" s="154">
        <f t="shared" si="1"/>
        <v>-1.0000000000005116E-2</v>
      </c>
      <c r="P44">
        <v>44.996286822345077</v>
      </c>
      <c r="Q44">
        <v>22.478145061473718</v>
      </c>
      <c r="R44">
        <v>2.7297747338889344</v>
      </c>
      <c r="S44">
        <v>13.978846439475204</v>
      </c>
      <c r="T44">
        <v>36.996946942817061</v>
      </c>
      <c r="U44" s="156">
        <f t="shared" si="2"/>
        <v>121.17999999999999</v>
      </c>
      <c r="V44" s="154">
        <f t="shared" si="3"/>
        <v>0</v>
      </c>
      <c r="Y44">
        <f>BAWANA!BA44+BAWANA!BB44</f>
        <v>14.41</v>
      </c>
      <c r="Z44">
        <f>BAWANA!BH44+BAWANA!BI44</f>
        <v>14.41</v>
      </c>
      <c r="AA44">
        <f>BAWANA!AB44+BAWANA!AC44</f>
        <v>14.41</v>
      </c>
      <c r="AB44">
        <f>BAWANA!AI44+BAWANA!AJ44</f>
        <v>14.41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121.18</v>
      </c>
      <c r="E45">
        <f>BAWANA!AQ45</f>
        <v>0</v>
      </c>
      <c r="F45">
        <f t="shared" si="4"/>
        <v>784</v>
      </c>
      <c r="G45">
        <f t="shared" si="5"/>
        <v>121.18</v>
      </c>
      <c r="H45" s="154"/>
      <c r="I45">
        <f>BRPL_EOD!AO45+BRPL_EOD!AP45</f>
        <v>45</v>
      </c>
      <c r="J45">
        <f>BYPL_EOD!AO45+BYPL_EOD!AP45</f>
        <v>22.48</v>
      </c>
      <c r="K45">
        <f>MES_EOD!AO45+MES_EOD!AP45</f>
        <v>2.73</v>
      </c>
      <c r="L45">
        <f>NDMC_EOD!AO45+NDMC_EOD!AP45</f>
        <v>13.98</v>
      </c>
      <c r="M45">
        <f>TPDDL_EOD!AO45+TPDDL_EOD!AP45</f>
        <v>37</v>
      </c>
      <c r="N45">
        <f t="shared" si="0"/>
        <v>121.19000000000001</v>
      </c>
      <c r="O45" s="154">
        <f t="shared" si="1"/>
        <v>-1.0000000000005116E-2</v>
      </c>
      <c r="P45">
        <v>44.996286822345077</v>
      </c>
      <c r="Q45">
        <v>22.478145061473718</v>
      </c>
      <c r="R45">
        <v>2.7297747338889344</v>
      </c>
      <c r="S45">
        <v>13.978846439475204</v>
      </c>
      <c r="T45">
        <v>36.996946942817061</v>
      </c>
      <c r="U45" s="156">
        <f t="shared" si="2"/>
        <v>121.17999999999999</v>
      </c>
      <c r="V45" s="154">
        <f t="shared" si="3"/>
        <v>0</v>
      </c>
      <c r="Y45">
        <f>BAWANA!BA45+BAWANA!BB45</f>
        <v>14.41</v>
      </c>
      <c r="Z45">
        <f>BAWANA!BH45+BAWANA!BI45</f>
        <v>14.41</v>
      </c>
      <c r="AA45">
        <f>BAWANA!AB45+BAWANA!AC45</f>
        <v>14.41</v>
      </c>
      <c r="AB45">
        <f>BAWANA!AI45+BAWANA!AJ45</f>
        <v>14.41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121.18</v>
      </c>
      <c r="E46">
        <f>BAWANA!AQ46</f>
        <v>0</v>
      </c>
      <c r="F46">
        <f t="shared" si="4"/>
        <v>784</v>
      </c>
      <c r="G46">
        <f t="shared" si="5"/>
        <v>121.18</v>
      </c>
      <c r="H46" s="154"/>
      <c r="I46">
        <f>BRPL_EOD!AO46+BRPL_EOD!AP46</f>
        <v>45</v>
      </c>
      <c r="J46">
        <f>BYPL_EOD!AO46+BYPL_EOD!AP46</f>
        <v>22.48</v>
      </c>
      <c r="K46">
        <f>MES_EOD!AO46+MES_EOD!AP46</f>
        <v>2.73</v>
      </c>
      <c r="L46">
        <f>NDMC_EOD!AO46+NDMC_EOD!AP46</f>
        <v>13.98</v>
      </c>
      <c r="M46">
        <f>TPDDL_EOD!AO46+TPDDL_EOD!AP46</f>
        <v>37</v>
      </c>
      <c r="N46">
        <f t="shared" si="0"/>
        <v>121.19000000000001</v>
      </c>
      <c r="O46" s="154">
        <f t="shared" si="1"/>
        <v>-1.0000000000005116E-2</v>
      </c>
      <c r="P46">
        <v>44.996286822345077</v>
      </c>
      <c r="Q46">
        <v>22.478145061473718</v>
      </c>
      <c r="R46">
        <v>2.7297747338889344</v>
      </c>
      <c r="S46">
        <v>13.978846439475204</v>
      </c>
      <c r="T46">
        <v>36.996946942817061</v>
      </c>
      <c r="U46" s="156">
        <f t="shared" si="2"/>
        <v>121.17999999999999</v>
      </c>
      <c r="V46" s="154">
        <f t="shared" si="3"/>
        <v>0</v>
      </c>
      <c r="Y46">
        <f>BAWANA!BA46+BAWANA!BB46</f>
        <v>14.41</v>
      </c>
      <c r="Z46">
        <f>BAWANA!BH46+BAWANA!BI46</f>
        <v>14.41</v>
      </c>
      <c r="AA46">
        <f>BAWANA!AB46+BAWANA!AC46</f>
        <v>14.41</v>
      </c>
      <c r="AB46">
        <f>BAWANA!AI46+BAWANA!AJ46</f>
        <v>14.41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121.18</v>
      </c>
      <c r="E47">
        <f>BAWANA!AQ47</f>
        <v>0</v>
      </c>
      <c r="F47">
        <f t="shared" si="4"/>
        <v>784</v>
      </c>
      <c r="G47">
        <f t="shared" si="5"/>
        <v>121.18</v>
      </c>
      <c r="H47" s="154"/>
      <c r="I47">
        <f>BRPL_EOD!AO47+BRPL_EOD!AP47</f>
        <v>45</v>
      </c>
      <c r="J47">
        <f>BYPL_EOD!AO47+BYPL_EOD!AP47</f>
        <v>22.48</v>
      </c>
      <c r="K47">
        <f>MES_EOD!AO47+MES_EOD!AP47</f>
        <v>2.73</v>
      </c>
      <c r="L47">
        <f>NDMC_EOD!AO47+NDMC_EOD!AP47</f>
        <v>13.98</v>
      </c>
      <c r="M47">
        <f>TPDDL_EOD!AO47+TPDDL_EOD!AP47</f>
        <v>37</v>
      </c>
      <c r="N47">
        <f t="shared" si="0"/>
        <v>121.19000000000001</v>
      </c>
      <c r="O47" s="154">
        <f t="shared" si="1"/>
        <v>-1.0000000000005116E-2</v>
      </c>
      <c r="P47">
        <v>44.996286822345077</v>
      </c>
      <c r="Q47">
        <v>22.478145061473718</v>
      </c>
      <c r="R47">
        <v>2.7297747338889344</v>
      </c>
      <c r="S47">
        <v>13.978846439475204</v>
      </c>
      <c r="T47">
        <v>36.996946942817061</v>
      </c>
      <c r="U47" s="156">
        <f t="shared" si="2"/>
        <v>121.17999999999999</v>
      </c>
      <c r="V47" s="154">
        <f t="shared" si="3"/>
        <v>0</v>
      </c>
      <c r="Y47">
        <f>BAWANA!BA47+BAWANA!BB47</f>
        <v>14.41</v>
      </c>
      <c r="Z47">
        <f>BAWANA!BH47+BAWANA!BI47</f>
        <v>14.41</v>
      </c>
      <c r="AA47">
        <f>BAWANA!AB47+BAWANA!AC47</f>
        <v>14.41</v>
      </c>
      <c r="AB47">
        <f>BAWANA!AI47+BAWANA!AJ47</f>
        <v>14.41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121.18</v>
      </c>
      <c r="E48">
        <f>BAWANA!AQ48</f>
        <v>0</v>
      </c>
      <c r="F48">
        <f t="shared" si="4"/>
        <v>784</v>
      </c>
      <c r="G48">
        <f t="shared" si="5"/>
        <v>121.18</v>
      </c>
      <c r="H48" s="154"/>
      <c r="I48">
        <f>BRPL_EOD!AO48+BRPL_EOD!AP48</f>
        <v>45</v>
      </c>
      <c r="J48">
        <f>BYPL_EOD!AO48+BYPL_EOD!AP48</f>
        <v>22.48</v>
      </c>
      <c r="K48">
        <f>MES_EOD!AO48+MES_EOD!AP48</f>
        <v>2.73</v>
      </c>
      <c r="L48">
        <f>NDMC_EOD!AO48+NDMC_EOD!AP48</f>
        <v>13.98</v>
      </c>
      <c r="M48">
        <f>TPDDL_EOD!AO48+TPDDL_EOD!AP48</f>
        <v>37</v>
      </c>
      <c r="N48">
        <f t="shared" si="0"/>
        <v>121.19000000000001</v>
      </c>
      <c r="O48" s="154">
        <f t="shared" si="1"/>
        <v>-1.0000000000005116E-2</v>
      </c>
      <c r="P48">
        <v>44.996286822345077</v>
      </c>
      <c r="Q48">
        <v>22.478145061473718</v>
      </c>
      <c r="R48">
        <v>2.7297747338889344</v>
      </c>
      <c r="S48">
        <v>13.978846439475204</v>
      </c>
      <c r="T48">
        <v>36.996946942817061</v>
      </c>
      <c r="U48" s="156">
        <f t="shared" si="2"/>
        <v>121.17999999999999</v>
      </c>
      <c r="V48" s="154">
        <f t="shared" si="3"/>
        <v>0</v>
      </c>
      <c r="Y48">
        <f>BAWANA!BA48+BAWANA!BB48</f>
        <v>14.41</v>
      </c>
      <c r="Z48">
        <f>BAWANA!BH48+BAWANA!BI48</f>
        <v>14.41</v>
      </c>
      <c r="AA48">
        <f>BAWANA!AB48+BAWANA!AC48</f>
        <v>14.41</v>
      </c>
      <c r="AB48">
        <f>BAWANA!AI48+BAWANA!AJ48</f>
        <v>14.41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121.18</v>
      </c>
      <c r="E49">
        <f>BAWANA!AQ49</f>
        <v>0</v>
      </c>
      <c r="F49">
        <f t="shared" si="4"/>
        <v>784</v>
      </c>
      <c r="G49">
        <f t="shared" si="5"/>
        <v>121.18</v>
      </c>
      <c r="H49" s="154"/>
      <c r="I49">
        <f>BRPL_EOD!AO49+BRPL_EOD!AP49</f>
        <v>45</v>
      </c>
      <c r="J49">
        <f>BYPL_EOD!AO49+BYPL_EOD!AP49</f>
        <v>22.48</v>
      </c>
      <c r="K49">
        <f>MES_EOD!AO49+MES_EOD!AP49</f>
        <v>2.73</v>
      </c>
      <c r="L49">
        <f>NDMC_EOD!AO49+NDMC_EOD!AP49</f>
        <v>13.98</v>
      </c>
      <c r="M49">
        <f>TPDDL_EOD!AO49+TPDDL_EOD!AP49</f>
        <v>37</v>
      </c>
      <c r="N49">
        <f t="shared" si="0"/>
        <v>121.19000000000001</v>
      </c>
      <c r="O49" s="154">
        <f t="shared" si="1"/>
        <v>-1.0000000000005116E-2</v>
      </c>
      <c r="P49">
        <v>44.996286822345077</v>
      </c>
      <c r="Q49">
        <v>22.478145061473718</v>
      </c>
      <c r="R49">
        <v>2.7297747338889344</v>
      </c>
      <c r="S49">
        <v>13.978846439475204</v>
      </c>
      <c r="T49">
        <v>36.996946942817061</v>
      </c>
      <c r="U49" s="156">
        <f t="shared" si="2"/>
        <v>121.17999999999999</v>
      </c>
      <c r="V49" s="154">
        <f t="shared" si="3"/>
        <v>0</v>
      </c>
      <c r="Y49">
        <f>BAWANA!BA49+BAWANA!BB49</f>
        <v>14.41</v>
      </c>
      <c r="Z49">
        <f>BAWANA!BH49+BAWANA!BI49</f>
        <v>14.41</v>
      </c>
      <c r="AA49">
        <f>BAWANA!AB49+BAWANA!AC49</f>
        <v>14.41</v>
      </c>
      <c r="AB49">
        <f>BAWANA!AI49+BAWANA!AJ49</f>
        <v>14.41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121.18</v>
      </c>
      <c r="E50">
        <f>BAWANA!AQ50</f>
        <v>0</v>
      </c>
      <c r="F50">
        <f t="shared" si="4"/>
        <v>784</v>
      </c>
      <c r="G50">
        <f t="shared" si="5"/>
        <v>121.18</v>
      </c>
      <c r="H50" s="154"/>
      <c r="I50">
        <f>BRPL_EOD!AO50+BRPL_EOD!AP50</f>
        <v>45</v>
      </c>
      <c r="J50">
        <f>BYPL_EOD!AO50+BYPL_EOD!AP50</f>
        <v>22.48</v>
      </c>
      <c r="K50">
        <f>MES_EOD!AO50+MES_EOD!AP50</f>
        <v>2.73</v>
      </c>
      <c r="L50">
        <f>NDMC_EOD!AO50+NDMC_EOD!AP50</f>
        <v>13.98</v>
      </c>
      <c r="M50">
        <f>TPDDL_EOD!AO50+TPDDL_EOD!AP50</f>
        <v>37</v>
      </c>
      <c r="N50">
        <f t="shared" si="0"/>
        <v>121.19000000000001</v>
      </c>
      <c r="O50" s="154">
        <f t="shared" si="1"/>
        <v>-1.0000000000005116E-2</v>
      </c>
      <c r="P50">
        <v>44.996286822345077</v>
      </c>
      <c r="Q50">
        <v>22.478145061473718</v>
      </c>
      <c r="R50">
        <v>2.7297747338889344</v>
      </c>
      <c r="S50">
        <v>13.978846439475204</v>
      </c>
      <c r="T50">
        <v>36.996946942817061</v>
      </c>
      <c r="U50" s="156">
        <f t="shared" si="2"/>
        <v>121.17999999999999</v>
      </c>
      <c r="V50" s="154">
        <f t="shared" si="3"/>
        <v>0</v>
      </c>
      <c r="Y50">
        <f>BAWANA!BA50+BAWANA!BB50</f>
        <v>14.41</v>
      </c>
      <c r="Z50">
        <f>BAWANA!BH50+BAWANA!BI50</f>
        <v>14.41</v>
      </c>
      <c r="AA50">
        <f>BAWANA!AB50+BAWANA!AC50</f>
        <v>14.41</v>
      </c>
      <c r="AB50">
        <f>BAWANA!AI50+BAWANA!AJ50</f>
        <v>14.41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121.18</v>
      </c>
      <c r="E51">
        <f>BAWANA!AQ51</f>
        <v>0</v>
      </c>
      <c r="F51">
        <f t="shared" si="4"/>
        <v>752</v>
      </c>
      <c r="G51">
        <f t="shared" si="5"/>
        <v>121.18</v>
      </c>
      <c r="H51" s="154"/>
      <c r="I51">
        <f>BRPL_EOD!AO51+BRPL_EOD!AP51</f>
        <v>45</v>
      </c>
      <c r="J51">
        <f>BYPL_EOD!AO51+BYPL_EOD!AP51</f>
        <v>22.48</v>
      </c>
      <c r="K51">
        <f>MES_EOD!AO51+MES_EOD!AP51</f>
        <v>2.73</v>
      </c>
      <c r="L51">
        <f>NDMC_EOD!AO51+NDMC_EOD!AP51</f>
        <v>13.98</v>
      </c>
      <c r="M51">
        <f>TPDDL_EOD!AO51+TPDDL_EOD!AP51</f>
        <v>37</v>
      </c>
      <c r="N51">
        <f t="shared" si="0"/>
        <v>121.19000000000001</v>
      </c>
      <c r="O51" s="154">
        <f t="shared" si="1"/>
        <v>-1.0000000000005116E-2</v>
      </c>
      <c r="P51">
        <v>44.996286822345077</v>
      </c>
      <c r="Q51">
        <v>22.478145061473718</v>
      </c>
      <c r="R51">
        <v>2.7297747338889344</v>
      </c>
      <c r="S51">
        <v>13.978846439475204</v>
      </c>
      <c r="T51">
        <v>36.996946942817061</v>
      </c>
      <c r="U51" s="156">
        <f t="shared" si="2"/>
        <v>121.17999999999999</v>
      </c>
      <c r="V51" s="154">
        <f t="shared" si="3"/>
        <v>0</v>
      </c>
      <c r="Y51">
        <f>BAWANA!BA51+BAWANA!BB51</f>
        <v>14.41</v>
      </c>
      <c r="Z51">
        <f>BAWANA!BH51+BAWANA!BI51</f>
        <v>14.41</v>
      </c>
      <c r="AA51">
        <f>BAWANA!AB51+BAWANA!AC51</f>
        <v>14.41</v>
      </c>
      <c r="AB51">
        <f>BAWANA!AI51+BAWANA!AJ51</f>
        <v>14.41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121.18</v>
      </c>
      <c r="E52">
        <f>BAWANA!AQ52</f>
        <v>0</v>
      </c>
      <c r="F52">
        <f t="shared" si="4"/>
        <v>752</v>
      </c>
      <c r="G52">
        <f t="shared" si="5"/>
        <v>121.18</v>
      </c>
      <c r="H52" s="154"/>
      <c r="I52">
        <f>BRPL_EOD!AO52+BRPL_EOD!AP52</f>
        <v>45</v>
      </c>
      <c r="J52">
        <f>BYPL_EOD!AO52+BYPL_EOD!AP52</f>
        <v>22.48</v>
      </c>
      <c r="K52">
        <f>MES_EOD!AO52+MES_EOD!AP52</f>
        <v>2.73</v>
      </c>
      <c r="L52">
        <f>NDMC_EOD!AO52+NDMC_EOD!AP52</f>
        <v>13.98</v>
      </c>
      <c r="M52">
        <f>TPDDL_EOD!AO52+TPDDL_EOD!AP52</f>
        <v>37</v>
      </c>
      <c r="N52">
        <f t="shared" si="0"/>
        <v>121.19000000000001</v>
      </c>
      <c r="O52" s="154">
        <f t="shared" si="1"/>
        <v>-1.0000000000005116E-2</v>
      </c>
      <c r="P52">
        <v>44.996286822345077</v>
      </c>
      <c r="Q52">
        <v>22.478145061473718</v>
      </c>
      <c r="R52">
        <v>2.7297747338889344</v>
      </c>
      <c r="S52">
        <v>13.978846439475204</v>
      </c>
      <c r="T52">
        <v>36.996946942817061</v>
      </c>
      <c r="U52" s="156">
        <f t="shared" si="2"/>
        <v>121.17999999999999</v>
      </c>
      <c r="V52" s="154">
        <f t="shared" si="3"/>
        <v>0</v>
      </c>
      <c r="Y52">
        <f>BAWANA!BA52+BAWANA!BB52</f>
        <v>14.41</v>
      </c>
      <c r="Z52">
        <f>BAWANA!BH52+BAWANA!BI52</f>
        <v>14.41</v>
      </c>
      <c r="AA52">
        <f>BAWANA!AB52+BAWANA!AC52</f>
        <v>14.41</v>
      </c>
      <c r="AB52">
        <f>BAWANA!AI52+BAWANA!AJ52</f>
        <v>14.41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121.18</v>
      </c>
      <c r="E53">
        <f>BAWANA!AQ53</f>
        <v>0</v>
      </c>
      <c r="F53">
        <f t="shared" si="4"/>
        <v>752</v>
      </c>
      <c r="G53">
        <f t="shared" si="5"/>
        <v>121.18</v>
      </c>
      <c r="H53" s="154"/>
      <c r="I53">
        <f>BRPL_EOD!AO53+BRPL_EOD!AP53</f>
        <v>45</v>
      </c>
      <c r="J53">
        <f>BYPL_EOD!AO53+BYPL_EOD!AP53</f>
        <v>22.48</v>
      </c>
      <c r="K53">
        <f>MES_EOD!AO53+MES_EOD!AP53</f>
        <v>2.73</v>
      </c>
      <c r="L53">
        <f>NDMC_EOD!AO53+NDMC_EOD!AP53</f>
        <v>13.98</v>
      </c>
      <c r="M53">
        <f>TPDDL_EOD!AO53+TPDDL_EOD!AP53</f>
        <v>37</v>
      </c>
      <c r="N53">
        <f t="shared" si="0"/>
        <v>121.19000000000001</v>
      </c>
      <c r="O53" s="154">
        <f t="shared" si="1"/>
        <v>-1.0000000000005116E-2</v>
      </c>
      <c r="P53">
        <v>44.996286822345077</v>
      </c>
      <c r="Q53">
        <v>22.478145061473718</v>
      </c>
      <c r="R53">
        <v>2.7297747338889344</v>
      </c>
      <c r="S53">
        <v>13.978846439475204</v>
      </c>
      <c r="T53">
        <v>36.996946942817061</v>
      </c>
      <c r="U53" s="156">
        <f t="shared" si="2"/>
        <v>121.17999999999999</v>
      </c>
      <c r="V53" s="154">
        <f t="shared" si="3"/>
        <v>0</v>
      </c>
      <c r="Y53">
        <f>BAWANA!BA53+BAWANA!BB53</f>
        <v>14.41</v>
      </c>
      <c r="Z53">
        <f>BAWANA!BH53+BAWANA!BI53</f>
        <v>14.41</v>
      </c>
      <c r="AA53">
        <f>BAWANA!AB53+BAWANA!AC53</f>
        <v>14.41</v>
      </c>
      <c r="AB53">
        <f>BAWANA!AI53+BAWANA!AJ53</f>
        <v>14.41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121.18</v>
      </c>
      <c r="E54">
        <f>BAWANA!AQ54</f>
        <v>0</v>
      </c>
      <c r="F54">
        <f t="shared" si="4"/>
        <v>752</v>
      </c>
      <c r="G54">
        <f t="shared" si="5"/>
        <v>121.18</v>
      </c>
      <c r="H54" s="154"/>
      <c r="I54">
        <f>BRPL_EOD!AO54+BRPL_EOD!AP54</f>
        <v>45</v>
      </c>
      <c r="J54">
        <f>BYPL_EOD!AO54+BYPL_EOD!AP54</f>
        <v>22.48</v>
      </c>
      <c r="K54">
        <f>MES_EOD!AO54+MES_EOD!AP54</f>
        <v>2.73</v>
      </c>
      <c r="L54">
        <f>NDMC_EOD!AO54+NDMC_EOD!AP54</f>
        <v>13.98</v>
      </c>
      <c r="M54">
        <f>TPDDL_EOD!AO54+TPDDL_EOD!AP54</f>
        <v>37</v>
      </c>
      <c r="N54">
        <f t="shared" si="0"/>
        <v>121.19000000000001</v>
      </c>
      <c r="O54" s="154">
        <f t="shared" si="1"/>
        <v>-1.0000000000005116E-2</v>
      </c>
      <c r="P54">
        <v>44.996286822345077</v>
      </c>
      <c r="Q54">
        <v>22.478145061473718</v>
      </c>
      <c r="R54">
        <v>2.7297747338889344</v>
      </c>
      <c r="S54">
        <v>13.978846439475204</v>
      </c>
      <c r="T54">
        <v>36.996946942817061</v>
      </c>
      <c r="U54" s="156">
        <f t="shared" si="2"/>
        <v>121.17999999999999</v>
      </c>
      <c r="V54" s="154">
        <f t="shared" si="3"/>
        <v>0</v>
      </c>
      <c r="Y54">
        <f>BAWANA!BA54+BAWANA!BB54</f>
        <v>14.41</v>
      </c>
      <c r="Z54">
        <f>BAWANA!BH54+BAWANA!BI54</f>
        <v>14.41</v>
      </c>
      <c r="AA54">
        <f>BAWANA!AB54+BAWANA!AC54</f>
        <v>14.41</v>
      </c>
      <c r="AB54">
        <f>BAWANA!AI54+BAWANA!AJ54</f>
        <v>14.41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121.18</v>
      </c>
      <c r="E55">
        <f>BAWANA!AQ55</f>
        <v>0</v>
      </c>
      <c r="F55">
        <f t="shared" si="4"/>
        <v>752</v>
      </c>
      <c r="G55">
        <f t="shared" si="5"/>
        <v>121.18</v>
      </c>
      <c r="H55" s="154"/>
      <c r="I55">
        <f>BRPL_EOD!AO55+BRPL_EOD!AP55</f>
        <v>45</v>
      </c>
      <c r="J55">
        <f>BYPL_EOD!AO55+BYPL_EOD!AP55</f>
        <v>22.48</v>
      </c>
      <c r="K55">
        <f>MES_EOD!AO55+MES_EOD!AP55</f>
        <v>2.73</v>
      </c>
      <c r="L55">
        <f>NDMC_EOD!AO55+NDMC_EOD!AP55</f>
        <v>13.98</v>
      </c>
      <c r="M55">
        <f>TPDDL_EOD!AO55+TPDDL_EOD!AP55</f>
        <v>37</v>
      </c>
      <c r="N55">
        <f t="shared" si="0"/>
        <v>121.19000000000001</v>
      </c>
      <c r="O55" s="154">
        <f t="shared" si="1"/>
        <v>-1.0000000000005116E-2</v>
      </c>
      <c r="P55">
        <v>44.996286822345077</v>
      </c>
      <c r="Q55">
        <v>22.478145061473718</v>
      </c>
      <c r="R55">
        <v>2.7297747338889344</v>
      </c>
      <c r="S55">
        <v>13.978846439475204</v>
      </c>
      <c r="T55">
        <v>36.996946942817061</v>
      </c>
      <c r="U55" s="156">
        <f t="shared" si="2"/>
        <v>121.17999999999999</v>
      </c>
      <c r="V55" s="154">
        <f t="shared" si="3"/>
        <v>0</v>
      </c>
      <c r="Y55">
        <f>BAWANA!BA55+BAWANA!BB55</f>
        <v>14.41</v>
      </c>
      <c r="Z55">
        <f>BAWANA!BH55+BAWANA!BI55</f>
        <v>14.41</v>
      </c>
      <c r="AA55">
        <f>BAWANA!AB55+BAWANA!AC55</f>
        <v>14.41</v>
      </c>
      <c r="AB55">
        <f>BAWANA!AI55+BAWANA!AJ55</f>
        <v>14.41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121.18</v>
      </c>
      <c r="E56">
        <f>BAWANA!AQ56</f>
        <v>0</v>
      </c>
      <c r="F56">
        <f t="shared" si="4"/>
        <v>752</v>
      </c>
      <c r="G56">
        <f t="shared" si="5"/>
        <v>121.18</v>
      </c>
      <c r="H56" s="154"/>
      <c r="I56">
        <f>BRPL_EOD!AO56+BRPL_EOD!AP56</f>
        <v>45</v>
      </c>
      <c r="J56">
        <f>BYPL_EOD!AO56+BYPL_EOD!AP56</f>
        <v>22.48</v>
      </c>
      <c r="K56">
        <f>MES_EOD!AO56+MES_EOD!AP56</f>
        <v>2.73</v>
      </c>
      <c r="L56">
        <f>NDMC_EOD!AO56+NDMC_EOD!AP56</f>
        <v>13.98</v>
      </c>
      <c r="M56">
        <f>TPDDL_EOD!AO56+TPDDL_EOD!AP56</f>
        <v>37</v>
      </c>
      <c r="N56">
        <f t="shared" si="0"/>
        <v>121.19000000000001</v>
      </c>
      <c r="O56" s="154">
        <f t="shared" si="1"/>
        <v>-1.0000000000005116E-2</v>
      </c>
      <c r="P56">
        <v>44.996286822345077</v>
      </c>
      <c r="Q56">
        <v>22.478145061473718</v>
      </c>
      <c r="R56">
        <v>2.7297747338889344</v>
      </c>
      <c r="S56">
        <v>13.978846439475204</v>
      </c>
      <c r="T56">
        <v>36.996946942817061</v>
      </c>
      <c r="U56" s="156">
        <f t="shared" si="2"/>
        <v>121.17999999999999</v>
      </c>
      <c r="V56" s="154">
        <f t="shared" si="3"/>
        <v>0</v>
      </c>
      <c r="Y56">
        <f>BAWANA!BA56+BAWANA!BB56</f>
        <v>14.41</v>
      </c>
      <c r="Z56">
        <f>BAWANA!BH56+BAWANA!BI56</f>
        <v>14.41</v>
      </c>
      <c r="AA56">
        <f>BAWANA!AB56+BAWANA!AC56</f>
        <v>14.41</v>
      </c>
      <c r="AB56">
        <f>BAWANA!AI56+BAWANA!AJ56</f>
        <v>14.41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121.18</v>
      </c>
      <c r="E57">
        <f>BAWANA!AQ57</f>
        <v>0</v>
      </c>
      <c r="F57">
        <f t="shared" si="4"/>
        <v>752</v>
      </c>
      <c r="G57">
        <f t="shared" si="5"/>
        <v>121.18</v>
      </c>
      <c r="H57" s="154"/>
      <c r="I57">
        <f>BRPL_EOD!AO57+BRPL_EOD!AP57</f>
        <v>45</v>
      </c>
      <c r="J57">
        <f>BYPL_EOD!AO57+BYPL_EOD!AP57</f>
        <v>22.48</v>
      </c>
      <c r="K57">
        <f>MES_EOD!AO57+MES_EOD!AP57</f>
        <v>2.73</v>
      </c>
      <c r="L57">
        <f>NDMC_EOD!AO57+NDMC_EOD!AP57</f>
        <v>13.98</v>
      </c>
      <c r="M57">
        <f>TPDDL_EOD!AO57+TPDDL_EOD!AP57</f>
        <v>37</v>
      </c>
      <c r="N57">
        <f t="shared" si="0"/>
        <v>121.19000000000001</v>
      </c>
      <c r="O57" s="154">
        <f t="shared" si="1"/>
        <v>-1.0000000000005116E-2</v>
      </c>
      <c r="P57">
        <v>44.996286822345077</v>
      </c>
      <c r="Q57">
        <v>22.478145061473718</v>
      </c>
      <c r="R57">
        <v>2.7297747338889344</v>
      </c>
      <c r="S57">
        <v>13.978846439475204</v>
      </c>
      <c r="T57">
        <v>36.996946942817061</v>
      </c>
      <c r="U57" s="156">
        <f t="shared" si="2"/>
        <v>121.17999999999999</v>
      </c>
      <c r="V57" s="154">
        <f t="shared" si="3"/>
        <v>0</v>
      </c>
      <c r="Y57">
        <f>BAWANA!BA57+BAWANA!BB57</f>
        <v>14.41</v>
      </c>
      <c r="Z57">
        <f>BAWANA!BH57+BAWANA!BI57</f>
        <v>14.41</v>
      </c>
      <c r="AA57">
        <f>BAWANA!AB57+BAWANA!AC57</f>
        <v>14.41</v>
      </c>
      <c r="AB57">
        <f>BAWANA!AI57+BAWANA!AJ57</f>
        <v>14.41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121.18</v>
      </c>
      <c r="E58">
        <f>BAWANA!AQ58</f>
        <v>0</v>
      </c>
      <c r="F58">
        <f t="shared" si="4"/>
        <v>752</v>
      </c>
      <c r="G58">
        <f t="shared" si="5"/>
        <v>121.18</v>
      </c>
      <c r="H58" s="154"/>
      <c r="I58">
        <f>BRPL_EOD!AO58+BRPL_EOD!AP58</f>
        <v>45</v>
      </c>
      <c r="J58">
        <f>BYPL_EOD!AO58+BYPL_EOD!AP58</f>
        <v>22.48</v>
      </c>
      <c r="K58">
        <f>MES_EOD!AO58+MES_EOD!AP58</f>
        <v>2.73</v>
      </c>
      <c r="L58">
        <f>NDMC_EOD!AO58+NDMC_EOD!AP58</f>
        <v>13.98</v>
      </c>
      <c r="M58">
        <f>TPDDL_EOD!AO58+TPDDL_EOD!AP58</f>
        <v>37</v>
      </c>
      <c r="N58">
        <f t="shared" si="0"/>
        <v>121.19000000000001</v>
      </c>
      <c r="O58" s="154">
        <f t="shared" si="1"/>
        <v>-1.0000000000005116E-2</v>
      </c>
      <c r="P58">
        <v>44.996286822345077</v>
      </c>
      <c r="Q58">
        <v>22.478145061473718</v>
      </c>
      <c r="R58">
        <v>2.7297747338889344</v>
      </c>
      <c r="S58">
        <v>13.978846439475204</v>
      </c>
      <c r="T58">
        <v>36.996946942817061</v>
      </c>
      <c r="U58" s="156">
        <f t="shared" si="2"/>
        <v>121.17999999999999</v>
      </c>
      <c r="V58" s="154">
        <f t="shared" si="3"/>
        <v>0</v>
      </c>
      <c r="Y58">
        <f>BAWANA!BA58+BAWANA!BB58</f>
        <v>14.41</v>
      </c>
      <c r="Z58">
        <f>BAWANA!BH58+BAWANA!BI58</f>
        <v>14.41</v>
      </c>
      <c r="AA58">
        <f>BAWANA!AB58+BAWANA!AC58</f>
        <v>14.41</v>
      </c>
      <c r="AB58">
        <f>BAWANA!AI58+BAWANA!AJ58</f>
        <v>14.41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121.18</v>
      </c>
      <c r="E59">
        <f>BAWANA!AQ59</f>
        <v>0</v>
      </c>
      <c r="F59">
        <f t="shared" si="4"/>
        <v>752</v>
      </c>
      <c r="G59">
        <f t="shared" si="5"/>
        <v>121.18</v>
      </c>
      <c r="H59" s="154"/>
      <c r="I59">
        <f>BRPL_EOD!AO59+BRPL_EOD!AP59</f>
        <v>45</v>
      </c>
      <c r="J59">
        <f>BYPL_EOD!AO59+BYPL_EOD!AP59</f>
        <v>22.48</v>
      </c>
      <c r="K59">
        <f>MES_EOD!AO59+MES_EOD!AP59</f>
        <v>2.73</v>
      </c>
      <c r="L59">
        <f>NDMC_EOD!AO59+NDMC_EOD!AP59</f>
        <v>13.98</v>
      </c>
      <c r="M59">
        <f>TPDDL_EOD!AO59+TPDDL_EOD!AP59</f>
        <v>37</v>
      </c>
      <c r="N59">
        <f t="shared" si="0"/>
        <v>121.19000000000001</v>
      </c>
      <c r="O59" s="154">
        <f t="shared" si="1"/>
        <v>-1.0000000000005116E-2</v>
      </c>
      <c r="P59">
        <v>44.996286822345077</v>
      </c>
      <c r="Q59">
        <v>22.478145061473718</v>
      </c>
      <c r="R59">
        <v>2.7297747338889344</v>
      </c>
      <c r="S59">
        <v>13.978846439475204</v>
      </c>
      <c r="T59">
        <v>36.996946942817061</v>
      </c>
      <c r="U59" s="156">
        <f t="shared" si="2"/>
        <v>121.17999999999999</v>
      </c>
      <c r="V59" s="154">
        <f t="shared" si="3"/>
        <v>0</v>
      </c>
      <c r="Y59">
        <f>BAWANA!BA59+BAWANA!BB59</f>
        <v>14.41</v>
      </c>
      <c r="Z59">
        <f>BAWANA!BH59+BAWANA!BI59</f>
        <v>14.41</v>
      </c>
      <c r="AA59">
        <f>BAWANA!AB59+BAWANA!AC59</f>
        <v>14.41</v>
      </c>
      <c r="AB59">
        <f>BAWANA!AI59+BAWANA!AJ59</f>
        <v>14.41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121.18</v>
      </c>
      <c r="E60">
        <f>BAWANA!AQ60</f>
        <v>0</v>
      </c>
      <c r="F60">
        <f t="shared" si="4"/>
        <v>752</v>
      </c>
      <c r="G60">
        <f t="shared" si="5"/>
        <v>121.18</v>
      </c>
      <c r="H60" s="154"/>
      <c r="I60">
        <f>BRPL_EOD!AO60+BRPL_EOD!AP60</f>
        <v>45</v>
      </c>
      <c r="J60">
        <f>BYPL_EOD!AO60+BYPL_EOD!AP60</f>
        <v>22.48</v>
      </c>
      <c r="K60">
        <f>MES_EOD!AO60+MES_EOD!AP60</f>
        <v>2.73</v>
      </c>
      <c r="L60">
        <f>NDMC_EOD!AO60+NDMC_EOD!AP60</f>
        <v>13.98</v>
      </c>
      <c r="M60">
        <f>TPDDL_EOD!AO60+TPDDL_EOD!AP60</f>
        <v>37</v>
      </c>
      <c r="N60">
        <f t="shared" si="0"/>
        <v>121.19000000000001</v>
      </c>
      <c r="O60" s="154">
        <f t="shared" si="1"/>
        <v>-1.0000000000005116E-2</v>
      </c>
      <c r="P60">
        <v>44.996286822345077</v>
      </c>
      <c r="Q60">
        <v>22.478145061473718</v>
      </c>
      <c r="R60">
        <v>2.7297747338889344</v>
      </c>
      <c r="S60">
        <v>13.978846439475204</v>
      </c>
      <c r="T60">
        <v>36.996946942817061</v>
      </c>
      <c r="U60" s="156">
        <f t="shared" si="2"/>
        <v>121.17999999999999</v>
      </c>
      <c r="V60" s="154">
        <f t="shared" si="3"/>
        <v>0</v>
      </c>
      <c r="Y60">
        <f>BAWANA!BA60+BAWANA!BB60</f>
        <v>14.41</v>
      </c>
      <c r="Z60">
        <f>BAWANA!BH60+BAWANA!BI60</f>
        <v>14.41</v>
      </c>
      <c r="AA60">
        <f>BAWANA!AB60+BAWANA!AC60</f>
        <v>14.41</v>
      </c>
      <c r="AB60">
        <f>BAWANA!AI60+BAWANA!AJ60</f>
        <v>14.41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121.18</v>
      </c>
      <c r="E61">
        <f>BAWANA!AQ61</f>
        <v>0</v>
      </c>
      <c r="F61">
        <f t="shared" si="4"/>
        <v>752</v>
      </c>
      <c r="G61">
        <f t="shared" si="5"/>
        <v>121.18</v>
      </c>
      <c r="H61" s="154"/>
      <c r="I61">
        <f>BRPL_EOD!AO61+BRPL_EOD!AP61</f>
        <v>45</v>
      </c>
      <c r="J61">
        <f>BYPL_EOD!AO61+BYPL_EOD!AP61</f>
        <v>22.48</v>
      </c>
      <c r="K61">
        <f>MES_EOD!AO61+MES_EOD!AP61</f>
        <v>2.73</v>
      </c>
      <c r="L61">
        <f>NDMC_EOD!AO61+NDMC_EOD!AP61</f>
        <v>13.98</v>
      </c>
      <c r="M61">
        <f>TPDDL_EOD!AO61+TPDDL_EOD!AP61</f>
        <v>37</v>
      </c>
      <c r="N61">
        <f t="shared" si="0"/>
        <v>121.19000000000001</v>
      </c>
      <c r="O61" s="154">
        <f t="shared" si="1"/>
        <v>-1.0000000000005116E-2</v>
      </c>
      <c r="P61">
        <v>44.996286822345077</v>
      </c>
      <c r="Q61">
        <v>22.478145061473718</v>
      </c>
      <c r="R61">
        <v>2.7297747338889344</v>
      </c>
      <c r="S61">
        <v>13.978846439475204</v>
      </c>
      <c r="T61">
        <v>36.996946942817061</v>
      </c>
      <c r="U61" s="156">
        <f t="shared" si="2"/>
        <v>121.17999999999999</v>
      </c>
      <c r="V61" s="154">
        <f t="shared" si="3"/>
        <v>0</v>
      </c>
      <c r="Y61">
        <f>BAWANA!BA61+BAWANA!BB61</f>
        <v>14.41</v>
      </c>
      <c r="Z61">
        <f>BAWANA!BH61+BAWANA!BI61</f>
        <v>14.41</v>
      </c>
      <c r="AA61">
        <f>BAWANA!AB61+BAWANA!AC61</f>
        <v>14.41</v>
      </c>
      <c r="AB61">
        <f>BAWANA!AI61+BAWANA!AJ61</f>
        <v>14.41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121.18</v>
      </c>
      <c r="E62">
        <f>BAWANA!AQ62</f>
        <v>0</v>
      </c>
      <c r="F62">
        <f t="shared" si="4"/>
        <v>752</v>
      </c>
      <c r="G62">
        <f t="shared" si="5"/>
        <v>121.18</v>
      </c>
      <c r="H62" s="154"/>
      <c r="I62">
        <f>BRPL_EOD!AO62+BRPL_EOD!AP62</f>
        <v>45</v>
      </c>
      <c r="J62">
        <f>BYPL_EOD!AO62+BYPL_EOD!AP62</f>
        <v>22.48</v>
      </c>
      <c r="K62">
        <f>MES_EOD!AO62+MES_EOD!AP62</f>
        <v>2.73</v>
      </c>
      <c r="L62">
        <f>NDMC_EOD!AO62+NDMC_EOD!AP62</f>
        <v>13.98</v>
      </c>
      <c r="M62">
        <f>TPDDL_EOD!AO62+TPDDL_EOD!AP62</f>
        <v>37</v>
      </c>
      <c r="N62">
        <f t="shared" si="0"/>
        <v>121.19000000000001</v>
      </c>
      <c r="O62" s="154">
        <f t="shared" si="1"/>
        <v>-1.0000000000005116E-2</v>
      </c>
      <c r="P62">
        <v>44.996286822345077</v>
      </c>
      <c r="Q62">
        <v>22.478145061473718</v>
      </c>
      <c r="R62">
        <v>2.7297747338889344</v>
      </c>
      <c r="S62">
        <v>13.978846439475204</v>
      </c>
      <c r="T62">
        <v>36.996946942817061</v>
      </c>
      <c r="U62" s="156">
        <f t="shared" si="2"/>
        <v>121.17999999999999</v>
      </c>
      <c r="V62" s="154">
        <f t="shared" si="3"/>
        <v>0</v>
      </c>
      <c r="Y62">
        <f>BAWANA!BA62+BAWANA!BB62</f>
        <v>14.41</v>
      </c>
      <c r="Z62">
        <f>BAWANA!BH62+BAWANA!BI62</f>
        <v>14.41</v>
      </c>
      <c r="AA62">
        <f>BAWANA!AB62+BAWANA!AC62</f>
        <v>14.41</v>
      </c>
      <c r="AB62">
        <f>BAWANA!AI62+BAWANA!AJ62</f>
        <v>14.41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270.63</v>
      </c>
      <c r="E63">
        <f>BAWANA!AQ63</f>
        <v>0</v>
      </c>
      <c r="F63">
        <f t="shared" si="4"/>
        <v>752</v>
      </c>
      <c r="G63">
        <f t="shared" si="5"/>
        <v>270.63</v>
      </c>
      <c r="H63" s="154"/>
      <c r="I63">
        <f>BRPL_EOD!AO63+BRPL_EOD!AP63</f>
        <v>200</v>
      </c>
      <c r="J63">
        <f>BYPL_EOD!AO63+BYPL_EOD!AP63</f>
        <v>30.9</v>
      </c>
      <c r="K63">
        <f>MES_EOD!AO63+MES_EOD!AP63</f>
        <v>2.73</v>
      </c>
      <c r="L63">
        <f>NDMC_EOD!AO63+NDMC_EOD!AP63</f>
        <v>0</v>
      </c>
      <c r="M63">
        <f>TPDDL_EOD!AO63+TPDDL_EOD!AP63</f>
        <v>37</v>
      </c>
      <c r="N63">
        <f t="shared" si="0"/>
        <v>270.63</v>
      </c>
      <c r="O63" s="154">
        <f t="shared" si="1"/>
        <v>0</v>
      </c>
      <c r="P63">
        <v>200</v>
      </c>
      <c r="Q63">
        <v>30.9</v>
      </c>
      <c r="R63">
        <v>2.73</v>
      </c>
      <c r="S63">
        <v>0</v>
      </c>
      <c r="T63">
        <v>37</v>
      </c>
      <c r="U63" s="156">
        <f t="shared" si="2"/>
        <v>270.63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270.63</v>
      </c>
      <c r="E64">
        <f>BAWANA!AQ64</f>
        <v>0</v>
      </c>
      <c r="F64">
        <f t="shared" si="4"/>
        <v>752</v>
      </c>
      <c r="G64">
        <f t="shared" si="5"/>
        <v>270.63</v>
      </c>
      <c r="H64" s="154"/>
      <c r="I64">
        <f>BRPL_EOD!AO64+BRPL_EOD!AP64</f>
        <v>200</v>
      </c>
      <c r="J64">
        <f>BYPL_EOD!AO64+BYPL_EOD!AP64</f>
        <v>30.9</v>
      </c>
      <c r="K64">
        <f>MES_EOD!AO64+MES_EOD!AP64</f>
        <v>2.73</v>
      </c>
      <c r="L64">
        <f>NDMC_EOD!AO64+NDMC_EOD!AP64</f>
        <v>0</v>
      </c>
      <c r="M64">
        <f>TPDDL_EOD!AO64+TPDDL_EOD!AP64</f>
        <v>37</v>
      </c>
      <c r="N64">
        <f t="shared" si="0"/>
        <v>270.63</v>
      </c>
      <c r="O64" s="154">
        <f t="shared" si="1"/>
        <v>0</v>
      </c>
      <c r="P64">
        <v>200</v>
      </c>
      <c r="Q64">
        <v>30.9</v>
      </c>
      <c r="R64">
        <v>2.73</v>
      </c>
      <c r="S64">
        <v>0</v>
      </c>
      <c r="T64">
        <v>37</v>
      </c>
      <c r="U64" s="156">
        <f t="shared" si="2"/>
        <v>270.63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270.63</v>
      </c>
      <c r="E65">
        <f>BAWANA!AQ65</f>
        <v>0</v>
      </c>
      <c r="F65">
        <f t="shared" si="4"/>
        <v>752</v>
      </c>
      <c r="G65">
        <f t="shared" si="5"/>
        <v>270.63</v>
      </c>
      <c r="H65" s="154"/>
      <c r="I65">
        <f>BRPL_EOD!AO65+BRPL_EOD!AP65</f>
        <v>200</v>
      </c>
      <c r="J65">
        <f>BYPL_EOD!AO65+BYPL_EOD!AP65</f>
        <v>30.9</v>
      </c>
      <c r="K65">
        <f>MES_EOD!AO65+MES_EOD!AP65</f>
        <v>2.73</v>
      </c>
      <c r="L65">
        <f>NDMC_EOD!AO65+NDMC_EOD!AP65</f>
        <v>0</v>
      </c>
      <c r="M65">
        <f>TPDDL_EOD!AO65+TPDDL_EOD!AP65</f>
        <v>37</v>
      </c>
      <c r="N65">
        <f t="shared" si="0"/>
        <v>270.63</v>
      </c>
      <c r="O65" s="154">
        <f t="shared" si="1"/>
        <v>0</v>
      </c>
      <c r="P65">
        <v>200</v>
      </c>
      <c r="Q65">
        <v>30.9</v>
      </c>
      <c r="R65">
        <v>2.73</v>
      </c>
      <c r="S65">
        <v>0</v>
      </c>
      <c r="T65">
        <v>37</v>
      </c>
      <c r="U65" s="156">
        <f t="shared" si="2"/>
        <v>270.63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270.63</v>
      </c>
      <c r="E66">
        <f>BAWANA!AQ66</f>
        <v>0</v>
      </c>
      <c r="F66">
        <f t="shared" si="4"/>
        <v>752</v>
      </c>
      <c r="G66">
        <f t="shared" si="5"/>
        <v>270.63</v>
      </c>
      <c r="H66" s="154"/>
      <c r="I66">
        <f>BRPL_EOD!AO66+BRPL_EOD!AP66</f>
        <v>200</v>
      </c>
      <c r="J66">
        <f>BYPL_EOD!AO66+BYPL_EOD!AP66</f>
        <v>30.9</v>
      </c>
      <c r="K66">
        <f>MES_EOD!AO66+MES_EOD!AP66</f>
        <v>2.73</v>
      </c>
      <c r="L66">
        <f>NDMC_EOD!AO66+NDMC_EOD!AP66</f>
        <v>0</v>
      </c>
      <c r="M66">
        <f>TPDDL_EOD!AO66+TPDDL_EOD!AP66</f>
        <v>37</v>
      </c>
      <c r="N66">
        <f t="shared" si="0"/>
        <v>270.63</v>
      </c>
      <c r="O66" s="154">
        <f t="shared" si="1"/>
        <v>0</v>
      </c>
      <c r="P66">
        <v>200</v>
      </c>
      <c r="Q66">
        <v>30.9</v>
      </c>
      <c r="R66">
        <v>2.73</v>
      </c>
      <c r="S66">
        <v>0</v>
      </c>
      <c r="T66">
        <v>37</v>
      </c>
      <c r="U66" s="156">
        <f t="shared" si="2"/>
        <v>270.63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270.63</v>
      </c>
      <c r="E67">
        <f>BAWANA!AQ67</f>
        <v>0</v>
      </c>
      <c r="F67">
        <f t="shared" si="4"/>
        <v>752</v>
      </c>
      <c r="G67">
        <f t="shared" si="5"/>
        <v>270.63</v>
      </c>
      <c r="H67" s="154"/>
      <c r="I67">
        <f>BRPL_EOD!AO67+BRPL_EOD!AP67</f>
        <v>200</v>
      </c>
      <c r="J67">
        <f>BYPL_EOD!AO67+BYPL_EOD!AP67</f>
        <v>30.9</v>
      </c>
      <c r="K67">
        <f>MES_EOD!AO67+MES_EOD!AP67</f>
        <v>2.73</v>
      </c>
      <c r="L67">
        <f>NDMC_EOD!AO67+NDMC_EOD!AP67</f>
        <v>0</v>
      </c>
      <c r="M67">
        <f>TPDDL_EOD!AO67+TPDDL_EOD!AP67</f>
        <v>37</v>
      </c>
      <c r="N67">
        <f t="shared" ref="N67:N98" si="7">SUM(I67:M67)</f>
        <v>270.63</v>
      </c>
      <c r="O67" s="154">
        <f t="shared" ref="O67:O98" si="8">G67-N67</f>
        <v>0</v>
      </c>
      <c r="P67">
        <v>200</v>
      </c>
      <c r="Q67">
        <v>30.9</v>
      </c>
      <c r="R67">
        <v>2.73</v>
      </c>
      <c r="S67">
        <v>0</v>
      </c>
      <c r="T67">
        <v>37</v>
      </c>
      <c r="U67" s="156">
        <f t="shared" ref="U67:U98" si="9">SUM(P67:T67)</f>
        <v>270.63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270.63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270.63</v>
      </c>
      <c r="H68" s="154"/>
      <c r="I68">
        <f>BRPL_EOD!AO68+BRPL_EOD!AP68</f>
        <v>200</v>
      </c>
      <c r="J68">
        <f>BYPL_EOD!AO68+BYPL_EOD!AP68</f>
        <v>30.9</v>
      </c>
      <c r="K68">
        <f>MES_EOD!AO68+MES_EOD!AP68</f>
        <v>2.73</v>
      </c>
      <c r="L68">
        <f>NDMC_EOD!AO68+NDMC_EOD!AP68</f>
        <v>0</v>
      </c>
      <c r="M68">
        <f>TPDDL_EOD!AO68+TPDDL_EOD!AP68</f>
        <v>37</v>
      </c>
      <c r="N68">
        <f t="shared" si="7"/>
        <v>270.63</v>
      </c>
      <c r="O68" s="154">
        <f t="shared" si="8"/>
        <v>0</v>
      </c>
      <c r="P68">
        <v>200</v>
      </c>
      <c r="Q68">
        <v>30.9</v>
      </c>
      <c r="R68">
        <v>2.73</v>
      </c>
      <c r="S68">
        <v>0</v>
      </c>
      <c r="T68">
        <v>37</v>
      </c>
      <c r="U68" s="156">
        <f t="shared" si="9"/>
        <v>270.63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270.63</v>
      </c>
      <c r="E69">
        <f>BAWANA!AQ69</f>
        <v>0</v>
      </c>
      <c r="F69">
        <f t="shared" si="11"/>
        <v>752</v>
      </c>
      <c r="G69">
        <f t="shared" si="12"/>
        <v>270.63</v>
      </c>
      <c r="H69" s="154"/>
      <c r="I69">
        <f>BRPL_EOD!AO69+BRPL_EOD!AP69</f>
        <v>200</v>
      </c>
      <c r="J69">
        <f>BYPL_EOD!AO69+BYPL_EOD!AP69</f>
        <v>30.9</v>
      </c>
      <c r="K69">
        <f>MES_EOD!AO69+MES_EOD!AP69</f>
        <v>2.73</v>
      </c>
      <c r="L69">
        <f>NDMC_EOD!AO69+NDMC_EOD!AP69</f>
        <v>0</v>
      </c>
      <c r="M69">
        <f>TPDDL_EOD!AO69+TPDDL_EOD!AP69</f>
        <v>37</v>
      </c>
      <c r="N69">
        <f t="shared" si="7"/>
        <v>270.63</v>
      </c>
      <c r="O69" s="154">
        <f t="shared" si="8"/>
        <v>0</v>
      </c>
      <c r="P69">
        <v>200</v>
      </c>
      <c r="Q69">
        <v>30.9</v>
      </c>
      <c r="R69">
        <v>2.73</v>
      </c>
      <c r="S69">
        <v>0</v>
      </c>
      <c r="T69">
        <v>37</v>
      </c>
      <c r="U69" s="156">
        <f t="shared" si="9"/>
        <v>270.63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270.63</v>
      </c>
      <c r="E70">
        <f>BAWANA!AQ70</f>
        <v>0</v>
      </c>
      <c r="F70">
        <f t="shared" si="11"/>
        <v>752</v>
      </c>
      <c r="G70">
        <f t="shared" si="12"/>
        <v>270.63</v>
      </c>
      <c r="H70" s="154"/>
      <c r="I70">
        <f>BRPL_EOD!AO70+BRPL_EOD!AP70</f>
        <v>200</v>
      </c>
      <c r="J70">
        <f>BYPL_EOD!AO70+BYPL_EOD!AP70</f>
        <v>30.9</v>
      </c>
      <c r="K70">
        <f>MES_EOD!AO70+MES_EOD!AP70</f>
        <v>2.73</v>
      </c>
      <c r="L70">
        <f>NDMC_EOD!AO70+NDMC_EOD!AP70</f>
        <v>0</v>
      </c>
      <c r="M70">
        <f>TPDDL_EOD!AO70+TPDDL_EOD!AP70</f>
        <v>37</v>
      </c>
      <c r="N70">
        <f t="shared" si="7"/>
        <v>270.63</v>
      </c>
      <c r="O70" s="154">
        <f t="shared" si="8"/>
        <v>0</v>
      </c>
      <c r="P70">
        <v>200</v>
      </c>
      <c r="Q70">
        <v>30.9</v>
      </c>
      <c r="R70">
        <v>2.73</v>
      </c>
      <c r="S70">
        <v>0</v>
      </c>
      <c r="T70">
        <v>37</v>
      </c>
      <c r="U70" s="156">
        <f t="shared" si="9"/>
        <v>270.63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290</v>
      </c>
      <c r="E71">
        <f>BAWANA!AQ71</f>
        <v>0</v>
      </c>
      <c r="F71">
        <f t="shared" si="11"/>
        <v>752</v>
      </c>
      <c r="G71">
        <f t="shared" si="12"/>
        <v>290</v>
      </c>
      <c r="H71" s="154"/>
      <c r="I71">
        <f>BRPL_EOD!AO71+BRPL_EOD!AP71</f>
        <v>199.16</v>
      </c>
      <c r="J71">
        <f>BYPL_EOD!AO71+BYPL_EOD!AP71</f>
        <v>51.28</v>
      </c>
      <c r="K71">
        <f>MES_EOD!AO71+MES_EOD!AP71</f>
        <v>2.72</v>
      </c>
      <c r="L71">
        <f>NDMC_EOD!AO71+NDMC_EOD!AP71</f>
        <v>0</v>
      </c>
      <c r="M71">
        <f>TPDDL_EOD!AO71+TPDDL_EOD!AP71</f>
        <v>36.840000000000003</v>
      </c>
      <c r="N71">
        <f t="shared" si="7"/>
        <v>290</v>
      </c>
      <c r="O71" s="154">
        <f t="shared" si="8"/>
        <v>0</v>
      </c>
      <c r="P71">
        <v>199.16</v>
      </c>
      <c r="Q71">
        <v>51.28</v>
      </c>
      <c r="R71">
        <v>2.72</v>
      </c>
      <c r="S71">
        <v>0</v>
      </c>
      <c r="T71">
        <v>36.840000000000003</v>
      </c>
      <c r="U71" s="156">
        <f t="shared" si="9"/>
        <v>290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290</v>
      </c>
      <c r="E72">
        <f>BAWANA!AQ72</f>
        <v>0</v>
      </c>
      <c r="F72">
        <f t="shared" si="11"/>
        <v>752</v>
      </c>
      <c r="G72">
        <f t="shared" si="12"/>
        <v>290</v>
      </c>
      <c r="H72" s="154"/>
      <c r="I72">
        <f>BRPL_EOD!AO72+BRPL_EOD!AP72</f>
        <v>199.16</v>
      </c>
      <c r="J72">
        <f>BYPL_EOD!AO72+BYPL_EOD!AP72</f>
        <v>51.28</v>
      </c>
      <c r="K72">
        <f>MES_EOD!AO72+MES_EOD!AP72</f>
        <v>2.72</v>
      </c>
      <c r="L72">
        <f>NDMC_EOD!AO72+NDMC_EOD!AP72</f>
        <v>0</v>
      </c>
      <c r="M72">
        <f>TPDDL_EOD!AO72+TPDDL_EOD!AP72</f>
        <v>36.840000000000003</v>
      </c>
      <c r="N72">
        <f t="shared" si="7"/>
        <v>290</v>
      </c>
      <c r="O72" s="154">
        <f t="shared" si="8"/>
        <v>0</v>
      </c>
      <c r="P72">
        <v>199.16</v>
      </c>
      <c r="Q72">
        <v>51.28</v>
      </c>
      <c r="R72">
        <v>2.72</v>
      </c>
      <c r="S72">
        <v>0</v>
      </c>
      <c r="T72">
        <v>36.840000000000003</v>
      </c>
      <c r="U72" s="156">
        <f t="shared" si="9"/>
        <v>290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290</v>
      </c>
      <c r="E73">
        <f>BAWANA!AQ73</f>
        <v>0</v>
      </c>
      <c r="F73">
        <f t="shared" si="11"/>
        <v>752</v>
      </c>
      <c r="G73">
        <f t="shared" si="12"/>
        <v>290</v>
      </c>
      <c r="H73" s="154"/>
      <c r="I73">
        <f>BRPL_EOD!AO73+BRPL_EOD!AP73</f>
        <v>198.96</v>
      </c>
      <c r="J73">
        <f>BYPL_EOD!AO73+BYPL_EOD!AP73</f>
        <v>51.52</v>
      </c>
      <c r="K73">
        <f>MES_EOD!AO73+MES_EOD!AP73</f>
        <v>2.72</v>
      </c>
      <c r="L73">
        <f>NDMC_EOD!AO73+NDMC_EOD!AP73</f>
        <v>0</v>
      </c>
      <c r="M73">
        <f>TPDDL_EOD!AO73+TPDDL_EOD!AP73</f>
        <v>36.81</v>
      </c>
      <c r="N73">
        <f t="shared" si="7"/>
        <v>290.01</v>
      </c>
      <c r="O73" s="154">
        <f t="shared" si="8"/>
        <v>-9.9999999999909051E-3</v>
      </c>
      <c r="P73">
        <v>198.95313954691218</v>
      </c>
      <c r="Q73">
        <v>51.51822350953416</v>
      </c>
      <c r="R73">
        <v>2.7199062101306852</v>
      </c>
      <c r="S73">
        <v>0</v>
      </c>
      <c r="T73">
        <v>36.808730733422991</v>
      </c>
      <c r="U73" s="156">
        <f t="shared" si="9"/>
        <v>290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290</v>
      </c>
      <c r="E74">
        <f>BAWANA!AQ74</f>
        <v>0</v>
      </c>
      <c r="F74">
        <f t="shared" si="11"/>
        <v>752</v>
      </c>
      <c r="G74">
        <f t="shared" si="12"/>
        <v>290</v>
      </c>
      <c r="H74" s="154"/>
      <c r="I74">
        <f>BRPL_EOD!AO74+BRPL_EOD!AP74</f>
        <v>198.96</v>
      </c>
      <c r="J74">
        <f>BYPL_EOD!AO74+BYPL_EOD!AP74</f>
        <v>51.52</v>
      </c>
      <c r="K74">
        <f>MES_EOD!AO74+MES_EOD!AP74</f>
        <v>2.72</v>
      </c>
      <c r="L74">
        <f>NDMC_EOD!AO74+NDMC_EOD!AP74</f>
        <v>0</v>
      </c>
      <c r="M74">
        <f>TPDDL_EOD!AO74+TPDDL_EOD!AP74</f>
        <v>36.81</v>
      </c>
      <c r="N74">
        <f t="shared" si="7"/>
        <v>290.01</v>
      </c>
      <c r="O74" s="154">
        <f t="shared" si="8"/>
        <v>-9.9999999999909051E-3</v>
      </c>
      <c r="P74">
        <v>198.95313954691218</v>
      </c>
      <c r="Q74">
        <v>51.51822350953416</v>
      </c>
      <c r="R74">
        <v>2.7199062101306852</v>
      </c>
      <c r="S74">
        <v>0</v>
      </c>
      <c r="T74">
        <v>36.808730733422991</v>
      </c>
      <c r="U74" s="156">
        <f t="shared" si="9"/>
        <v>290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290</v>
      </c>
      <c r="E75">
        <f>BAWANA!AQ75</f>
        <v>0</v>
      </c>
      <c r="F75">
        <f t="shared" si="11"/>
        <v>784</v>
      </c>
      <c r="G75">
        <f t="shared" si="12"/>
        <v>290</v>
      </c>
      <c r="H75" s="154"/>
      <c r="I75">
        <f>BRPL_EOD!AO75+BRPL_EOD!AP75</f>
        <v>198.96</v>
      </c>
      <c r="J75">
        <f>BYPL_EOD!AO75+BYPL_EOD!AP75</f>
        <v>51.52</v>
      </c>
      <c r="K75">
        <f>MES_EOD!AO75+MES_EOD!AP75</f>
        <v>2.72</v>
      </c>
      <c r="L75">
        <f>NDMC_EOD!AO75+NDMC_EOD!AP75</f>
        <v>0</v>
      </c>
      <c r="M75">
        <f>TPDDL_EOD!AO75+TPDDL_EOD!AP75</f>
        <v>36.81</v>
      </c>
      <c r="N75">
        <f t="shared" si="7"/>
        <v>290.01</v>
      </c>
      <c r="O75" s="154">
        <f t="shared" si="8"/>
        <v>-9.9999999999909051E-3</v>
      </c>
      <c r="P75">
        <v>198.95313954691218</v>
      </c>
      <c r="Q75">
        <v>51.51822350953416</v>
      </c>
      <c r="R75">
        <v>2.7199062101306852</v>
      </c>
      <c r="S75">
        <v>0</v>
      </c>
      <c r="T75">
        <v>36.808730733422991</v>
      </c>
      <c r="U75" s="156">
        <f t="shared" si="9"/>
        <v>290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290</v>
      </c>
      <c r="E76">
        <f>BAWANA!AQ76</f>
        <v>0</v>
      </c>
      <c r="F76">
        <f t="shared" si="11"/>
        <v>784</v>
      </c>
      <c r="G76">
        <f t="shared" si="12"/>
        <v>290</v>
      </c>
      <c r="H76" s="154"/>
      <c r="I76">
        <f>BRPL_EOD!AO76+BRPL_EOD!AP76</f>
        <v>198.96</v>
      </c>
      <c r="J76">
        <f>BYPL_EOD!AO76+BYPL_EOD!AP76</f>
        <v>51.52</v>
      </c>
      <c r="K76">
        <f>MES_EOD!AO76+MES_EOD!AP76</f>
        <v>2.72</v>
      </c>
      <c r="L76">
        <f>NDMC_EOD!AO76+NDMC_EOD!AP76</f>
        <v>0</v>
      </c>
      <c r="M76">
        <f>TPDDL_EOD!AO76+TPDDL_EOD!AP76</f>
        <v>36.81</v>
      </c>
      <c r="N76">
        <f t="shared" si="7"/>
        <v>290.01</v>
      </c>
      <c r="O76" s="154">
        <f t="shared" si="8"/>
        <v>-9.9999999999909051E-3</v>
      </c>
      <c r="P76">
        <v>198.95313954691218</v>
      </c>
      <c r="Q76">
        <v>51.51822350953416</v>
      </c>
      <c r="R76">
        <v>2.7199062101306852</v>
      </c>
      <c r="S76">
        <v>0</v>
      </c>
      <c r="T76">
        <v>36.808730733422991</v>
      </c>
      <c r="U76" s="156">
        <f t="shared" si="9"/>
        <v>290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258.52</v>
      </c>
      <c r="E77">
        <f>BAWANA!AQ77</f>
        <v>0</v>
      </c>
      <c r="F77">
        <f t="shared" si="11"/>
        <v>784</v>
      </c>
      <c r="G77">
        <f t="shared" si="12"/>
        <v>258.52</v>
      </c>
      <c r="H77" s="154"/>
      <c r="I77">
        <f>BRPL_EOD!AO77+BRPL_EOD!AP77</f>
        <v>167</v>
      </c>
      <c r="J77">
        <f>BYPL_EOD!AO77+BYPL_EOD!AP77</f>
        <v>51.79</v>
      </c>
      <c r="K77">
        <f>MES_EOD!AO77+MES_EOD!AP77</f>
        <v>2.73</v>
      </c>
      <c r="L77">
        <f>NDMC_EOD!AO77+NDMC_EOD!AP77</f>
        <v>0</v>
      </c>
      <c r="M77">
        <f>TPDDL_EOD!AO77+TPDDL_EOD!AP77</f>
        <v>37</v>
      </c>
      <c r="N77">
        <f t="shared" si="7"/>
        <v>258.52</v>
      </c>
      <c r="O77" s="154">
        <f t="shared" si="8"/>
        <v>0</v>
      </c>
      <c r="P77">
        <v>167</v>
      </c>
      <c r="Q77">
        <v>51.79</v>
      </c>
      <c r="R77">
        <v>2.73</v>
      </c>
      <c r="S77">
        <v>0</v>
      </c>
      <c r="T77">
        <v>37</v>
      </c>
      <c r="U77" s="156">
        <f t="shared" si="9"/>
        <v>258.52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253.52</v>
      </c>
      <c r="E78">
        <f>BAWANA!AQ78</f>
        <v>0</v>
      </c>
      <c r="F78">
        <f t="shared" si="11"/>
        <v>784</v>
      </c>
      <c r="G78">
        <f t="shared" si="12"/>
        <v>253.52</v>
      </c>
      <c r="H78" s="154"/>
      <c r="I78">
        <f>BRPL_EOD!AO78+BRPL_EOD!AP78</f>
        <v>162</v>
      </c>
      <c r="J78">
        <f>BYPL_EOD!AO78+BYPL_EOD!AP78</f>
        <v>51.79</v>
      </c>
      <c r="K78">
        <f>MES_EOD!AO78+MES_EOD!AP78</f>
        <v>2.73</v>
      </c>
      <c r="L78">
        <f>NDMC_EOD!AO78+NDMC_EOD!AP78</f>
        <v>0</v>
      </c>
      <c r="M78">
        <f>TPDDL_EOD!AO78+TPDDL_EOD!AP78</f>
        <v>37</v>
      </c>
      <c r="N78">
        <f t="shared" si="7"/>
        <v>253.51999999999998</v>
      </c>
      <c r="O78" s="154">
        <f t="shared" si="8"/>
        <v>0</v>
      </c>
      <c r="P78">
        <v>162.00000000000003</v>
      </c>
      <c r="Q78">
        <v>51.790000000000006</v>
      </c>
      <c r="R78">
        <v>2.7300000000000004</v>
      </c>
      <c r="S78">
        <v>0</v>
      </c>
      <c r="T78">
        <v>37.000000000000007</v>
      </c>
      <c r="U78" s="156">
        <f t="shared" si="9"/>
        <v>253.52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241.52</v>
      </c>
      <c r="E79">
        <f>BAWANA!AQ79</f>
        <v>0</v>
      </c>
      <c r="F79">
        <f t="shared" si="11"/>
        <v>784</v>
      </c>
      <c r="G79">
        <f t="shared" si="12"/>
        <v>241.52</v>
      </c>
      <c r="H79" s="154"/>
      <c r="I79">
        <f>BRPL_EOD!AO79+BRPL_EOD!AP79</f>
        <v>110</v>
      </c>
      <c r="J79">
        <f>BYPL_EOD!AO79+BYPL_EOD!AP79</f>
        <v>91.79</v>
      </c>
      <c r="K79">
        <f>MES_EOD!AO79+MES_EOD!AP79</f>
        <v>2.73</v>
      </c>
      <c r="L79">
        <f>NDMC_EOD!AO79+NDMC_EOD!AP79</f>
        <v>0</v>
      </c>
      <c r="M79">
        <f>TPDDL_EOD!AO79+TPDDL_EOD!AP79</f>
        <v>37</v>
      </c>
      <c r="N79">
        <f t="shared" si="7"/>
        <v>241.52</v>
      </c>
      <c r="O79" s="154">
        <f t="shared" si="8"/>
        <v>0</v>
      </c>
      <c r="P79">
        <v>110</v>
      </c>
      <c r="Q79">
        <v>91.79</v>
      </c>
      <c r="R79">
        <v>2.73</v>
      </c>
      <c r="S79">
        <v>0</v>
      </c>
      <c r="T79">
        <v>37</v>
      </c>
      <c r="U79" s="156">
        <f t="shared" si="9"/>
        <v>241.52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241.52</v>
      </c>
      <c r="E80">
        <f>BAWANA!AQ80</f>
        <v>0</v>
      </c>
      <c r="F80">
        <f t="shared" si="11"/>
        <v>784</v>
      </c>
      <c r="G80">
        <f t="shared" si="12"/>
        <v>241.52</v>
      </c>
      <c r="H80" s="154"/>
      <c r="I80">
        <f>BRPL_EOD!AO80+BRPL_EOD!AP80</f>
        <v>110</v>
      </c>
      <c r="J80">
        <f>BYPL_EOD!AO80+BYPL_EOD!AP80</f>
        <v>91.79</v>
      </c>
      <c r="K80">
        <f>MES_EOD!AO80+MES_EOD!AP80</f>
        <v>2.73</v>
      </c>
      <c r="L80">
        <f>NDMC_EOD!AO80+NDMC_EOD!AP80</f>
        <v>0</v>
      </c>
      <c r="M80">
        <f>TPDDL_EOD!AO80+TPDDL_EOD!AP80</f>
        <v>37</v>
      </c>
      <c r="N80">
        <f t="shared" si="7"/>
        <v>241.52</v>
      </c>
      <c r="O80" s="154">
        <f t="shared" si="8"/>
        <v>0</v>
      </c>
      <c r="P80">
        <v>110</v>
      </c>
      <c r="Q80">
        <v>91.79</v>
      </c>
      <c r="R80">
        <v>2.73</v>
      </c>
      <c r="S80">
        <v>0</v>
      </c>
      <c r="T80">
        <v>37</v>
      </c>
      <c r="U80" s="156">
        <f t="shared" si="9"/>
        <v>241.52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241.52</v>
      </c>
      <c r="E81">
        <f>BAWANA!AQ81</f>
        <v>0</v>
      </c>
      <c r="F81">
        <f t="shared" si="11"/>
        <v>784</v>
      </c>
      <c r="G81">
        <f t="shared" si="12"/>
        <v>241.52</v>
      </c>
      <c r="H81" s="154"/>
      <c r="I81">
        <f>BRPL_EOD!AO81+BRPL_EOD!AP81</f>
        <v>110</v>
      </c>
      <c r="J81">
        <f>BYPL_EOD!AO81+BYPL_EOD!AP81</f>
        <v>91.79</v>
      </c>
      <c r="K81">
        <f>MES_EOD!AO81+MES_EOD!AP81</f>
        <v>2.73</v>
      </c>
      <c r="L81">
        <f>NDMC_EOD!AO81+NDMC_EOD!AP81</f>
        <v>0</v>
      </c>
      <c r="M81">
        <f>TPDDL_EOD!AO81+TPDDL_EOD!AP81</f>
        <v>37</v>
      </c>
      <c r="N81">
        <f t="shared" si="7"/>
        <v>241.52</v>
      </c>
      <c r="O81" s="154">
        <f t="shared" si="8"/>
        <v>0</v>
      </c>
      <c r="P81">
        <v>110</v>
      </c>
      <c r="Q81">
        <v>91.79</v>
      </c>
      <c r="R81">
        <v>2.73</v>
      </c>
      <c r="S81">
        <v>0</v>
      </c>
      <c r="T81">
        <v>37</v>
      </c>
      <c r="U81" s="156">
        <f t="shared" si="9"/>
        <v>241.52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251.52</v>
      </c>
      <c r="E82">
        <f>BAWANA!AQ82</f>
        <v>0</v>
      </c>
      <c r="F82">
        <f t="shared" si="11"/>
        <v>784</v>
      </c>
      <c r="G82">
        <f t="shared" si="12"/>
        <v>251.52</v>
      </c>
      <c r="H82" s="154"/>
      <c r="I82">
        <f>BRPL_EOD!AO82+BRPL_EOD!AP82</f>
        <v>120</v>
      </c>
      <c r="J82">
        <f>BYPL_EOD!AO82+BYPL_EOD!AP82</f>
        <v>91.79</v>
      </c>
      <c r="K82">
        <f>MES_EOD!AO82+MES_EOD!AP82</f>
        <v>2.73</v>
      </c>
      <c r="L82">
        <f>NDMC_EOD!AO82+NDMC_EOD!AP82</f>
        <v>0</v>
      </c>
      <c r="M82">
        <f>TPDDL_EOD!AO82+TPDDL_EOD!AP82</f>
        <v>37</v>
      </c>
      <c r="N82">
        <f t="shared" si="7"/>
        <v>251.52</v>
      </c>
      <c r="O82" s="154">
        <f t="shared" si="8"/>
        <v>0</v>
      </c>
      <c r="P82">
        <v>120</v>
      </c>
      <c r="Q82">
        <v>91.79</v>
      </c>
      <c r="R82">
        <v>2.73</v>
      </c>
      <c r="S82">
        <v>0</v>
      </c>
      <c r="T82">
        <v>37</v>
      </c>
      <c r="U82" s="156">
        <f t="shared" si="9"/>
        <v>251.52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251.52</v>
      </c>
      <c r="E83">
        <f>BAWANA!AQ83</f>
        <v>0</v>
      </c>
      <c r="F83">
        <f t="shared" si="11"/>
        <v>784</v>
      </c>
      <c r="G83">
        <f t="shared" si="12"/>
        <v>251.52</v>
      </c>
      <c r="H83" s="154"/>
      <c r="I83">
        <f>BRPL_EOD!AO83+BRPL_EOD!AP83</f>
        <v>120</v>
      </c>
      <c r="J83">
        <f>BYPL_EOD!AO83+BYPL_EOD!AP83</f>
        <v>91.79</v>
      </c>
      <c r="K83">
        <f>MES_EOD!AO83+MES_EOD!AP83</f>
        <v>2.73</v>
      </c>
      <c r="L83">
        <f>NDMC_EOD!AO83+NDMC_EOD!AP83</f>
        <v>0</v>
      </c>
      <c r="M83">
        <f>TPDDL_EOD!AO83+TPDDL_EOD!AP83</f>
        <v>37</v>
      </c>
      <c r="N83">
        <f t="shared" si="7"/>
        <v>251.52</v>
      </c>
      <c r="O83" s="154">
        <f t="shared" si="8"/>
        <v>0</v>
      </c>
      <c r="P83">
        <v>120</v>
      </c>
      <c r="Q83">
        <v>91.79</v>
      </c>
      <c r="R83">
        <v>2.73</v>
      </c>
      <c r="S83">
        <v>0</v>
      </c>
      <c r="T83">
        <v>37</v>
      </c>
      <c r="U83" s="156">
        <f t="shared" si="9"/>
        <v>251.52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271.52</v>
      </c>
      <c r="E84">
        <f>BAWANA!AQ84</f>
        <v>0</v>
      </c>
      <c r="F84">
        <f t="shared" si="11"/>
        <v>784</v>
      </c>
      <c r="G84">
        <f t="shared" si="12"/>
        <v>271.52</v>
      </c>
      <c r="H84" s="154"/>
      <c r="I84">
        <f>BRPL_EOD!AO84+BRPL_EOD!AP84</f>
        <v>140</v>
      </c>
      <c r="J84">
        <f>BYPL_EOD!AO84+BYPL_EOD!AP84</f>
        <v>91.79</v>
      </c>
      <c r="K84">
        <f>MES_EOD!AO84+MES_EOD!AP84</f>
        <v>2.73</v>
      </c>
      <c r="L84">
        <f>NDMC_EOD!AO84+NDMC_EOD!AP84</f>
        <v>0</v>
      </c>
      <c r="M84">
        <f>TPDDL_EOD!AO84+TPDDL_EOD!AP84</f>
        <v>37</v>
      </c>
      <c r="N84">
        <f t="shared" si="7"/>
        <v>271.52</v>
      </c>
      <c r="O84" s="154">
        <f t="shared" si="8"/>
        <v>0</v>
      </c>
      <c r="P84">
        <v>140</v>
      </c>
      <c r="Q84">
        <v>91.79</v>
      </c>
      <c r="R84">
        <v>2.73</v>
      </c>
      <c r="S84">
        <v>0</v>
      </c>
      <c r="T84">
        <v>37</v>
      </c>
      <c r="U84" s="156">
        <f t="shared" si="9"/>
        <v>271.52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290</v>
      </c>
      <c r="E85">
        <f>BAWANA!AQ85</f>
        <v>0</v>
      </c>
      <c r="F85">
        <f t="shared" si="11"/>
        <v>784</v>
      </c>
      <c r="G85">
        <f t="shared" si="12"/>
        <v>290</v>
      </c>
      <c r="H85" s="154"/>
      <c r="I85">
        <f>BRPL_EOD!AO85+BRPL_EOD!AP85</f>
        <v>162.66</v>
      </c>
      <c r="J85">
        <f>BYPL_EOD!AO85+BYPL_EOD!AP85</f>
        <v>88.87</v>
      </c>
      <c r="K85">
        <f>MES_EOD!AO85+MES_EOD!AP85</f>
        <v>2.64</v>
      </c>
      <c r="L85">
        <f>NDMC_EOD!AO85+NDMC_EOD!AP85</f>
        <v>0</v>
      </c>
      <c r="M85">
        <f>TPDDL_EOD!AO85+TPDDL_EOD!AP85</f>
        <v>35.82</v>
      </c>
      <c r="N85">
        <f t="shared" si="7"/>
        <v>289.99</v>
      </c>
      <c r="O85" s="154">
        <f t="shared" si="8"/>
        <v>9.9999999999909051E-3</v>
      </c>
      <c r="P85">
        <v>162.66560915893652</v>
      </c>
      <c r="Q85">
        <v>88.87306458843409</v>
      </c>
      <c r="R85">
        <v>2.6400910376219868</v>
      </c>
      <c r="S85">
        <v>0</v>
      </c>
      <c r="T85">
        <v>35.821235215007412</v>
      </c>
      <c r="U85" s="156">
        <f t="shared" si="9"/>
        <v>290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290</v>
      </c>
      <c r="E86">
        <f>BAWANA!AQ86</f>
        <v>0</v>
      </c>
      <c r="F86">
        <f t="shared" si="11"/>
        <v>784</v>
      </c>
      <c r="G86">
        <f t="shared" si="12"/>
        <v>290</v>
      </c>
      <c r="H86" s="154"/>
      <c r="I86">
        <f>BRPL_EOD!AO86+BRPL_EOD!AP86</f>
        <v>162.66</v>
      </c>
      <c r="J86">
        <f>BYPL_EOD!AO86+BYPL_EOD!AP86</f>
        <v>88.87</v>
      </c>
      <c r="K86">
        <f>MES_EOD!AO86+MES_EOD!AP86</f>
        <v>2.64</v>
      </c>
      <c r="L86">
        <f>NDMC_EOD!AO86+NDMC_EOD!AP86</f>
        <v>0</v>
      </c>
      <c r="M86">
        <f>TPDDL_EOD!AO86+TPDDL_EOD!AP86</f>
        <v>35.82</v>
      </c>
      <c r="N86">
        <f t="shared" si="7"/>
        <v>289.99</v>
      </c>
      <c r="O86" s="154">
        <f t="shared" si="8"/>
        <v>9.9999999999909051E-3</v>
      </c>
      <c r="P86">
        <v>162.66560915893652</v>
      </c>
      <c r="Q86">
        <v>88.87306458843409</v>
      </c>
      <c r="R86">
        <v>2.6400910376219868</v>
      </c>
      <c r="S86">
        <v>0</v>
      </c>
      <c r="T86">
        <v>35.821235215007412</v>
      </c>
      <c r="U86" s="156">
        <f t="shared" si="9"/>
        <v>290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259.52</v>
      </c>
      <c r="E87">
        <f>BAWANA!AQ87</f>
        <v>0</v>
      </c>
      <c r="F87">
        <f t="shared" si="11"/>
        <v>784</v>
      </c>
      <c r="G87">
        <f t="shared" si="12"/>
        <v>259.52</v>
      </c>
      <c r="H87" s="154"/>
      <c r="I87">
        <f>BRPL_EOD!AO87+BRPL_EOD!AP87</f>
        <v>128</v>
      </c>
      <c r="J87">
        <f>BYPL_EOD!AO87+BYPL_EOD!AP87</f>
        <v>91.79</v>
      </c>
      <c r="K87">
        <f>MES_EOD!AO87+MES_EOD!AP87</f>
        <v>2.73</v>
      </c>
      <c r="L87">
        <f>NDMC_EOD!AO87+NDMC_EOD!AP87</f>
        <v>0</v>
      </c>
      <c r="M87">
        <f>TPDDL_EOD!AO87+TPDDL_EOD!AP87</f>
        <v>37</v>
      </c>
      <c r="N87">
        <f t="shared" si="7"/>
        <v>259.52</v>
      </c>
      <c r="O87" s="154">
        <f t="shared" si="8"/>
        <v>0</v>
      </c>
      <c r="P87">
        <v>128</v>
      </c>
      <c r="Q87">
        <v>91.79</v>
      </c>
      <c r="R87">
        <v>2.73</v>
      </c>
      <c r="S87">
        <v>0</v>
      </c>
      <c r="T87">
        <v>37</v>
      </c>
      <c r="U87" s="156">
        <f t="shared" si="9"/>
        <v>259.52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290</v>
      </c>
      <c r="E88">
        <f>BAWANA!AQ88</f>
        <v>0</v>
      </c>
      <c r="F88">
        <f t="shared" si="11"/>
        <v>784</v>
      </c>
      <c r="G88">
        <f t="shared" si="12"/>
        <v>290</v>
      </c>
      <c r="H88" s="154"/>
      <c r="I88">
        <f>BRPL_EOD!AO88+BRPL_EOD!AP88</f>
        <v>161.80000000000001</v>
      </c>
      <c r="J88">
        <f>BYPL_EOD!AO88+BYPL_EOD!AP88</f>
        <v>89.47</v>
      </c>
      <c r="K88">
        <f>MES_EOD!AO88+MES_EOD!AP88</f>
        <v>2.66</v>
      </c>
      <c r="L88">
        <f>NDMC_EOD!AO88+NDMC_EOD!AP88</f>
        <v>0</v>
      </c>
      <c r="M88">
        <f>TPDDL_EOD!AO88+TPDDL_EOD!AP88</f>
        <v>36.06</v>
      </c>
      <c r="N88">
        <f t="shared" si="7"/>
        <v>289.99</v>
      </c>
      <c r="O88" s="154">
        <f t="shared" si="8"/>
        <v>9.9999999999909051E-3</v>
      </c>
      <c r="P88">
        <v>161.80557950274147</v>
      </c>
      <c r="Q88">
        <v>89.473085278802714</v>
      </c>
      <c r="R88">
        <v>2.6600917273009417</v>
      </c>
      <c r="S88">
        <v>0</v>
      </c>
      <c r="T88">
        <v>36.061243491154869</v>
      </c>
      <c r="U88" s="156">
        <f t="shared" si="9"/>
        <v>290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290</v>
      </c>
      <c r="E89">
        <f>BAWANA!AQ89</f>
        <v>0</v>
      </c>
      <c r="F89">
        <f t="shared" si="11"/>
        <v>784</v>
      </c>
      <c r="G89">
        <f t="shared" si="12"/>
        <v>290</v>
      </c>
      <c r="H89" s="154"/>
      <c r="I89">
        <f>BRPL_EOD!AO89+BRPL_EOD!AP89</f>
        <v>178.32</v>
      </c>
      <c r="J89">
        <f>BYPL_EOD!AO89+BYPL_EOD!AP89</f>
        <v>77.94</v>
      </c>
      <c r="K89">
        <f>MES_EOD!AO89+MES_EOD!AP89</f>
        <v>2.3199999999999998</v>
      </c>
      <c r="L89">
        <f>NDMC_EOD!AO89+NDMC_EOD!AP89</f>
        <v>0</v>
      </c>
      <c r="M89">
        <f>TPDDL_EOD!AO89+TPDDL_EOD!AP89</f>
        <v>31.42</v>
      </c>
      <c r="N89">
        <f t="shared" si="7"/>
        <v>290</v>
      </c>
      <c r="O89" s="154">
        <f t="shared" si="8"/>
        <v>0</v>
      </c>
      <c r="P89">
        <v>178.32</v>
      </c>
      <c r="Q89">
        <v>77.94</v>
      </c>
      <c r="R89">
        <v>2.3199999999999998</v>
      </c>
      <c r="S89">
        <v>0</v>
      </c>
      <c r="T89">
        <v>31.42</v>
      </c>
      <c r="U89" s="156">
        <f t="shared" si="9"/>
        <v>290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290</v>
      </c>
      <c r="E90">
        <f>BAWANA!AQ90</f>
        <v>0</v>
      </c>
      <c r="F90">
        <f t="shared" si="11"/>
        <v>784</v>
      </c>
      <c r="G90">
        <f t="shared" si="12"/>
        <v>290</v>
      </c>
      <c r="H90" s="154"/>
      <c r="I90">
        <f>BRPL_EOD!AO90+BRPL_EOD!AP90</f>
        <v>178.32</v>
      </c>
      <c r="J90">
        <f>BYPL_EOD!AO90+BYPL_EOD!AP90</f>
        <v>77.94</v>
      </c>
      <c r="K90">
        <f>MES_EOD!AO90+MES_EOD!AP90</f>
        <v>2.3199999999999998</v>
      </c>
      <c r="L90">
        <f>NDMC_EOD!AO90+NDMC_EOD!AP90</f>
        <v>0</v>
      </c>
      <c r="M90">
        <f>TPDDL_EOD!AO90+TPDDL_EOD!AP90</f>
        <v>31.42</v>
      </c>
      <c r="N90">
        <f t="shared" si="7"/>
        <v>290</v>
      </c>
      <c r="O90" s="154">
        <f t="shared" si="8"/>
        <v>0</v>
      </c>
      <c r="P90">
        <v>178.32</v>
      </c>
      <c r="Q90">
        <v>77.94</v>
      </c>
      <c r="R90">
        <v>2.3199999999999998</v>
      </c>
      <c r="S90">
        <v>0</v>
      </c>
      <c r="T90">
        <v>31.42</v>
      </c>
      <c r="U90" s="156">
        <f t="shared" si="9"/>
        <v>290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290</v>
      </c>
      <c r="E91">
        <f>BAWANA!AQ91</f>
        <v>0</v>
      </c>
      <c r="F91">
        <f t="shared" si="11"/>
        <v>784</v>
      </c>
      <c r="G91">
        <f t="shared" si="12"/>
        <v>290</v>
      </c>
      <c r="H91" s="154"/>
      <c r="I91">
        <f>BRPL_EOD!AO91+BRPL_EOD!AP91</f>
        <v>178.32</v>
      </c>
      <c r="J91">
        <f>BYPL_EOD!AO91+BYPL_EOD!AP91</f>
        <v>77.94</v>
      </c>
      <c r="K91">
        <f>MES_EOD!AO91+MES_EOD!AP91</f>
        <v>2.3199999999999998</v>
      </c>
      <c r="L91">
        <f>NDMC_EOD!AO91+NDMC_EOD!AP91</f>
        <v>0</v>
      </c>
      <c r="M91">
        <f>TPDDL_EOD!AO91+TPDDL_EOD!AP91</f>
        <v>31.42</v>
      </c>
      <c r="N91">
        <f t="shared" si="7"/>
        <v>290</v>
      </c>
      <c r="O91" s="154">
        <f t="shared" si="8"/>
        <v>0</v>
      </c>
      <c r="P91">
        <v>178.32</v>
      </c>
      <c r="Q91">
        <v>77.94</v>
      </c>
      <c r="R91">
        <v>2.3199999999999998</v>
      </c>
      <c r="S91">
        <v>0</v>
      </c>
      <c r="T91">
        <v>31.42</v>
      </c>
      <c r="U91" s="156">
        <f t="shared" si="9"/>
        <v>290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290</v>
      </c>
      <c r="E92">
        <f>BAWANA!AQ92</f>
        <v>0</v>
      </c>
      <c r="F92">
        <f t="shared" si="11"/>
        <v>784</v>
      </c>
      <c r="G92">
        <f t="shared" si="12"/>
        <v>290</v>
      </c>
      <c r="H92" s="154"/>
      <c r="I92">
        <f>BRPL_EOD!AO92+BRPL_EOD!AP92</f>
        <v>178.32</v>
      </c>
      <c r="J92">
        <f>BYPL_EOD!AO92+BYPL_EOD!AP92</f>
        <v>77.94</v>
      </c>
      <c r="K92">
        <f>MES_EOD!AO92+MES_EOD!AP92</f>
        <v>2.3199999999999998</v>
      </c>
      <c r="L92">
        <f>NDMC_EOD!AO92+NDMC_EOD!AP92</f>
        <v>0</v>
      </c>
      <c r="M92">
        <f>TPDDL_EOD!AO92+TPDDL_EOD!AP92</f>
        <v>31.42</v>
      </c>
      <c r="N92">
        <f t="shared" si="7"/>
        <v>290</v>
      </c>
      <c r="O92" s="154">
        <f t="shared" si="8"/>
        <v>0</v>
      </c>
      <c r="P92">
        <v>178.32</v>
      </c>
      <c r="Q92">
        <v>77.94</v>
      </c>
      <c r="R92">
        <v>2.3199999999999998</v>
      </c>
      <c r="S92">
        <v>0</v>
      </c>
      <c r="T92">
        <v>31.42</v>
      </c>
      <c r="U92" s="156">
        <f t="shared" si="9"/>
        <v>290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290</v>
      </c>
      <c r="E93">
        <f>BAWANA!AQ93</f>
        <v>0</v>
      </c>
      <c r="F93">
        <f t="shared" si="11"/>
        <v>784</v>
      </c>
      <c r="G93">
        <f t="shared" si="12"/>
        <v>290</v>
      </c>
      <c r="H93" s="154"/>
      <c r="I93">
        <f>BRPL_EOD!AO93+BRPL_EOD!AP93</f>
        <v>184.5</v>
      </c>
      <c r="J93">
        <f>BYPL_EOD!AO93+BYPL_EOD!AP93</f>
        <v>73.63</v>
      </c>
      <c r="K93">
        <f>MES_EOD!AO93+MES_EOD!AP93</f>
        <v>2.19</v>
      </c>
      <c r="L93">
        <f>NDMC_EOD!AO93+NDMC_EOD!AP93</f>
        <v>0</v>
      </c>
      <c r="M93">
        <f>TPDDL_EOD!AO93+TPDDL_EOD!AP93</f>
        <v>29.68</v>
      </c>
      <c r="N93">
        <f t="shared" si="7"/>
        <v>290</v>
      </c>
      <c r="O93" s="154">
        <f t="shared" si="8"/>
        <v>0</v>
      </c>
      <c r="P93">
        <v>184.5</v>
      </c>
      <c r="Q93">
        <v>73.63</v>
      </c>
      <c r="R93">
        <v>2.19</v>
      </c>
      <c r="S93">
        <v>0</v>
      </c>
      <c r="T93">
        <v>29.68</v>
      </c>
      <c r="U93" s="156">
        <f t="shared" si="9"/>
        <v>290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290</v>
      </c>
      <c r="E94">
        <f>BAWANA!AQ94</f>
        <v>0</v>
      </c>
      <c r="F94">
        <f t="shared" si="11"/>
        <v>784</v>
      </c>
      <c r="G94">
        <f t="shared" si="12"/>
        <v>290</v>
      </c>
      <c r="H94" s="154"/>
      <c r="I94">
        <f>BRPL_EOD!AO94+BRPL_EOD!AP94</f>
        <v>184.5</v>
      </c>
      <c r="J94">
        <f>BYPL_EOD!AO94+BYPL_EOD!AP94</f>
        <v>73.63</v>
      </c>
      <c r="K94">
        <f>MES_EOD!AO94+MES_EOD!AP94</f>
        <v>2.19</v>
      </c>
      <c r="L94">
        <f>NDMC_EOD!AO94+NDMC_EOD!AP94</f>
        <v>0</v>
      </c>
      <c r="M94">
        <f>TPDDL_EOD!AO94+TPDDL_EOD!AP94</f>
        <v>29.68</v>
      </c>
      <c r="N94">
        <f t="shared" si="7"/>
        <v>290</v>
      </c>
      <c r="O94" s="154">
        <f t="shared" si="8"/>
        <v>0</v>
      </c>
      <c r="P94">
        <v>184.5</v>
      </c>
      <c r="Q94">
        <v>73.63</v>
      </c>
      <c r="R94">
        <v>2.19</v>
      </c>
      <c r="S94">
        <v>0</v>
      </c>
      <c r="T94">
        <v>29.68</v>
      </c>
      <c r="U94" s="156">
        <f t="shared" si="9"/>
        <v>290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290</v>
      </c>
      <c r="E95">
        <f>BAWANA!AQ95</f>
        <v>0</v>
      </c>
      <c r="F95">
        <f t="shared" si="11"/>
        <v>784</v>
      </c>
      <c r="G95">
        <f t="shared" si="12"/>
        <v>290</v>
      </c>
      <c r="H95" s="154"/>
      <c r="I95">
        <f>BRPL_EOD!AO95+BRPL_EOD!AP95</f>
        <v>184.5</v>
      </c>
      <c r="J95">
        <f>BYPL_EOD!AO95+BYPL_EOD!AP95</f>
        <v>73.63</v>
      </c>
      <c r="K95">
        <f>MES_EOD!AO95+MES_EOD!AP95</f>
        <v>2.19</v>
      </c>
      <c r="L95">
        <f>NDMC_EOD!AO95+NDMC_EOD!AP95</f>
        <v>0</v>
      </c>
      <c r="M95">
        <f>TPDDL_EOD!AO95+TPDDL_EOD!AP95</f>
        <v>29.68</v>
      </c>
      <c r="N95">
        <f t="shared" si="7"/>
        <v>290</v>
      </c>
      <c r="O95" s="154">
        <f t="shared" si="8"/>
        <v>0</v>
      </c>
      <c r="P95">
        <v>184.5</v>
      </c>
      <c r="Q95">
        <v>73.63</v>
      </c>
      <c r="R95">
        <v>2.19</v>
      </c>
      <c r="S95">
        <v>0</v>
      </c>
      <c r="T95">
        <v>29.68</v>
      </c>
      <c r="U95" s="156">
        <f t="shared" si="9"/>
        <v>290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290</v>
      </c>
      <c r="E96">
        <f>BAWANA!AQ96</f>
        <v>0</v>
      </c>
      <c r="F96">
        <f t="shared" si="11"/>
        <v>784</v>
      </c>
      <c r="G96">
        <f t="shared" si="12"/>
        <v>290</v>
      </c>
      <c r="H96" s="154"/>
      <c r="I96">
        <f>BRPL_EOD!AO96+BRPL_EOD!AP96</f>
        <v>184.5</v>
      </c>
      <c r="J96">
        <f>BYPL_EOD!AO96+BYPL_EOD!AP96</f>
        <v>73.63</v>
      </c>
      <c r="K96">
        <f>MES_EOD!AO96+MES_EOD!AP96</f>
        <v>2.19</v>
      </c>
      <c r="L96">
        <f>NDMC_EOD!AO96+NDMC_EOD!AP96</f>
        <v>0</v>
      </c>
      <c r="M96">
        <f>TPDDL_EOD!AO96+TPDDL_EOD!AP96</f>
        <v>29.68</v>
      </c>
      <c r="N96">
        <f t="shared" si="7"/>
        <v>290</v>
      </c>
      <c r="O96" s="154">
        <f t="shared" si="8"/>
        <v>0</v>
      </c>
      <c r="P96">
        <v>184.5</v>
      </c>
      <c r="Q96">
        <v>73.63</v>
      </c>
      <c r="R96">
        <v>2.19</v>
      </c>
      <c r="S96">
        <v>0</v>
      </c>
      <c r="T96">
        <v>29.68</v>
      </c>
      <c r="U96" s="156">
        <f t="shared" si="9"/>
        <v>290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290</v>
      </c>
      <c r="E97">
        <f>BAWANA!AQ97</f>
        <v>0</v>
      </c>
      <c r="F97">
        <f t="shared" si="11"/>
        <v>784</v>
      </c>
      <c r="G97">
        <f t="shared" si="12"/>
        <v>290</v>
      </c>
      <c r="H97" s="154"/>
      <c r="I97">
        <f>BRPL_EOD!AO97+BRPL_EOD!AP97</f>
        <v>184.5</v>
      </c>
      <c r="J97">
        <f>BYPL_EOD!AO97+BYPL_EOD!AP97</f>
        <v>73.63</v>
      </c>
      <c r="K97">
        <f>MES_EOD!AO97+MES_EOD!AP97</f>
        <v>2.19</v>
      </c>
      <c r="L97">
        <f>NDMC_EOD!AO97+NDMC_EOD!AP97</f>
        <v>0</v>
      </c>
      <c r="M97">
        <f>TPDDL_EOD!AO97+TPDDL_EOD!AP97</f>
        <v>29.68</v>
      </c>
      <c r="N97">
        <f t="shared" si="7"/>
        <v>290</v>
      </c>
      <c r="O97" s="154">
        <f t="shared" si="8"/>
        <v>0</v>
      </c>
      <c r="P97">
        <v>184.5</v>
      </c>
      <c r="Q97">
        <v>73.63</v>
      </c>
      <c r="R97">
        <v>2.19</v>
      </c>
      <c r="S97">
        <v>0</v>
      </c>
      <c r="T97">
        <v>29.68</v>
      </c>
      <c r="U97" s="156">
        <f t="shared" si="9"/>
        <v>290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290</v>
      </c>
      <c r="E98">
        <f>BAWANA!AQ98</f>
        <v>0</v>
      </c>
      <c r="F98">
        <f t="shared" si="11"/>
        <v>784</v>
      </c>
      <c r="G98">
        <f t="shared" si="12"/>
        <v>290</v>
      </c>
      <c r="H98" s="154"/>
      <c r="I98">
        <f>BRPL_EOD!AO98+BRPL_EOD!AP98</f>
        <v>184.5</v>
      </c>
      <c r="J98">
        <f>BYPL_EOD!AO98+BYPL_EOD!AP98</f>
        <v>73.63</v>
      </c>
      <c r="K98">
        <f>MES_EOD!AO98+MES_EOD!AP98</f>
        <v>2.19</v>
      </c>
      <c r="L98">
        <f>NDMC_EOD!AO98+NDMC_EOD!AP98</f>
        <v>0</v>
      </c>
      <c r="M98">
        <f>TPDDL_EOD!AO98+TPDDL_EOD!AP98</f>
        <v>29.68</v>
      </c>
      <c r="N98">
        <f t="shared" si="7"/>
        <v>290</v>
      </c>
      <c r="O98" s="154">
        <f t="shared" si="8"/>
        <v>0</v>
      </c>
      <c r="P98">
        <v>184.5</v>
      </c>
      <c r="Q98">
        <v>73.63</v>
      </c>
      <c r="R98">
        <v>2.19</v>
      </c>
      <c r="S98">
        <v>0</v>
      </c>
      <c r="T98">
        <v>29.68</v>
      </c>
      <c r="U98" s="156">
        <f t="shared" si="9"/>
        <v>290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23.28</v>
      </c>
      <c r="C99" s="156">
        <f t="shared" ref="C99:U99" si="14">SUM(C3:C98)/4000</f>
        <v>0</v>
      </c>
      <c r="D99" s="156">
        <f t="shared" si="14"/>
        <v>4.6717950000000021</v>
      </c>
      <c r="E99" s="156">
        <f t="shared" si="14"/>
        <v>0</v>
      </c>
      <c r="F99" s="156">
        <f t="shared" si="14"/>
        <v>18.623999999999999</v>
      </c>
      <c r="G99" s="156">
        <f t="shared" si="14"/>
        <v>4.6717950000000021</v>
      </c>
      <c r="H99" s="156"/>
      <c r="I99" s="156">
        <f t="shared" si="14"/>
        <v>2.5543999999999998</v>
      </c>
      <c r="J99" s="156">
        <f t="shared" si="14"/>
        <v>1.0115575000000003</v>
      </c>
      <c r="K99" s="156">
        <f t="shared" si="14"/>
        <v>6.3812499999999897E-2</v>
      </c>
      <c r="L99" s="156">
        <f t="shared" si="14"/>
        <v>0.17426000000000008</v>
      </c>
      <c r="M99" s="156">
        <f t="shared" si="14"/>
        <v>0.86786499999999989</v>
      </c>
      <c r="N99" s="156">
        <f t="shared" si="14"/>
        <v>4.6718949999999984</v>
      </c>
      <c r="O99" s="156">
        <f t="shared" si="14"/>
        <v>-1.000000000000476E-4</v>
      </c>
      <c r="P99" s="156">
        <f t="shared" si="14"/>
        <v>2.5543611355199305</v>
      </c>
      <c r="Q99" s="156">
        <f t="shared" si="14"/>
        <v>1.0115399414728206</v>
      </c>
      <c r="R99" s="156">
        <f t="shared" si="14"/>
        <v>6.381027831618398E-2</v>
      </c>
      <c r="S99" s="156">
        <f t="shared" si="14"/>
        <v>0.17424875278488325</v>
      </c>
      <c r="T99" s="156">
        <f t="shared" si="14"/>
        <v>0.86783489190618146</v>
      </c>
      <c r="U99" s="156">
        <f t="shared" si="14"/>
        <v>4.6717950000000021</v>
      </c>
      <c r="V99" s="156">
        <f t="shared" si="10"/>
        <v>0</v>
      </c>
      <c r="Y99" s="156">
        <f t="shared" ref="Y99:AD99" si="15">SUM(Y3:Y98)/4000</f>
        <v>0.17961499999999994</v>
      </c>
      <c r="Z99" s="156">
        <f t="shared" si="15"/>
        <v>0.17961499999999994</v>
      </c>
      <c r="AA99" s="156">
        <f t="shared" si="15"/>
        <v>0.17961499999999994</v>
      </c>
      <c r="AB99" s="156">
        <f t="shared" si="15"/>
        <v>0.17961499999999994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448</v>
      </c>
      <c r="C2" t="s">
        <v>449</v>
      </c>
      <c r="D2" t="s">
        <v>450</v>
      </c>
      <c r="E2" t="s">
        <v>452</v>
      </c>
      <c r="F2" t="s">
        <v>453</v>
      </c>
      <c r="G2" t="s">
        <v>454</v>
      </c>
      <c r="H2" t="s">
        <v>460</v>
      </c>
      <c r="I2" t="s">
        <v>461</v>
      </c>
      <c r="J2" t="s">
        <v>462</v>
      </c>
      <c r="K2" t="s">
        <v>463</v>
      </c>
      <c r="L2" t="s">
        <v>466</v>
      </c>
      <c r="M2" t="s">
        <v>473</v>
      </c>
      <c r="N2" t="s">
        <v>474</v>
      </c>
      <c r="O2" t="s">
        <v>475</v>
      </c>
      <c r="P2" t="s">
        <v>478</v>
      </c>
      <c r="Q2" t="s">
        <v>482</v>
      </c>
      <c r="R2" t="s">
        <v>483</v>
      </c>
      <c r="S2" t="s">
        <v>484</v>
      </c>
      <c r="T2" t="s">
        <v>485</v>
      </c>
      <c r="U2" t="s">
        <v>429</v>
      </c>
      <c r="V2" t="s">
        <v>427</v>
      </c>
      <c r="W2" t="s">
        <v>428</v>
      </c>
      <c r="Z2" t="s">
        <v>455</v>
      </c>
      <c r="AA2" t="s">
        <v>456</v>
      </c>
      <c r="AB2" t="s">
        <v>457</v>
      </c>
      <c r="AC2" t="s">
        <v>458</v>
      </c>
      <c r="AD2" t="s">
        <v>464</v>
      </c>
      <c r="AE2" t="s">
        <v>465</v>
      </c>
      <c r="AF2" t="s">
        <v>467</v>
      </c>
      <c r="AG2" t="s">
        <v>468</v>
      </c>
      <c r="AH2" t="s">
        <v>469</v>
      </c>
      <c r="AI2" t="s">
        <v>470</v>
      </c>
      <c r="AJ2" t="s">
        <v>471</v>
      </c>
      <c r="AK2" t="s">
        <v>472</v>
      </c>
      <c r="AL2" t="s">
        <v>476</v>
      </c>
      <c r="AM2" t="s">
        <v>477</v>
      </c>
      <c r="AN2" t="s">
        <v>479</v>
      </c>
      <c r="AO2" t="s">
        <v>430</v>
      </c>
      <c r="AP2" t="s">
        <v>480</v>
      </c>
      <c r="AQ2" t="s">
        <v>481</v>
      </c>
      <c r="AR2" t="s">
        <v>486</v>
      </c>
      <c r="AS2" s="200" t="s">
        <v>487</v>
      </c>
      <c r="AT2" s="200" t="s">
        <v>426</v>
      </c>
      <c r="AU2" s="169"/>
      <c r="AV2" s="200" t="s">
        <v>447</v>
      </c>
      <c r="AW2" s="200" t="s">
        <v>451</v>
      </c>
      <c r="AX2" s="200" t="s">
        <v>459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5.25</v>
      </c>
      <c r="E3">
        <v>0</v>
      </c>
      <c r="F3">
        <v>0</v>
      </c>
      <c r="G3">
        <v>0</v>
      </c>
      <c r="H3">
        <v>0</v>
      </c>
      <c r="I3">
        <v>19.728000000000002</v>
      </c>
      <c r="J3">
        <v>2.1920000000000002</v>
      </c>
      <c r="K3">
        <v>686.77995799999997</v>
      </c>
      <c r="L3">
        <v>435.435</v>
      </c>
      <c r="M3">
        <v>87</v>
      </c>
      <c r="N3">
        <v>118.125</v>
      </c>
      <c r="O3">
        <v>61.832813000000002</v>
      </c>
      <c r="P3">
        <v>125.58750000000001</v>
      </c>
      <c r="Q3">
        <v>20.556000000000001</v>
      </c>
      <c r="R3">
        <v>21.196097999999999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13.1076</v>
      </c>
      <c r="AA3">
        <v>28.09872</v>
      </c>
      <c r="AB3">
        <v>26.260100000000001</v>
      </c>
      <c r="AC3">
        <v>19.35568</v>
      </c>
      <c r="AD3">
        <v>27.3447</v>
      </c>
      <c r="AE3">
        <v>41.055999999999997</v>
      </c>
      <c r="AF3">
        <v>8.8740000000000006</v>
      </c>
      <c r="AG3">
        <v>38.448</v>
      </c>
      <c r="AH3">
        <v>46.781799999999997</v>
      </c>
      <c r="AI3">
        <v>0</v>
      </c>
      <c r="AJ3">
        <v>0</v>
      </c>
      <c r="AK3">
        <v>51.5214</v>
      </c>
      <c r="AL3">
        <v>20.916</v>
      </c>
      <c r="AM3">
        <v>10.557359999999999</v>
      </c>
      <c r="AN3">
        <v>0.93737000000000004</v>
      </c>
      <c r="AO3">
        <v>8.6089079999999996</v>
      </c>
      <c r="AP3">
        <v>1.7934000000000001</v>
      </c>
      <c r="AQ3">
        <v>22.302</v>
      </c>
      <c r="AR3">
        <v>49.68</v>
      </c>
      <c r="AS3">
        <v>31.897383000000001</v>
      </c>
      <c r="AT3">
        <v>14.9968</v>
      </c>
      <c r="AU3">
        <v>0</v>
      </c>
      <c r="AV3">
        <v>2.625</v>
      </c>
      <c r="AW3">
        <v>11.946</v>
      </c>
      <c r="AX3">
        <v>16.440000000000001</v>
      </c>
      <c r="AY3">
        <v>0</v>
      </c>
      <c r="AZ3">
        <v>0</v>
      </c>
      <c r="BA3">
        <f>SUM(B3:AZ3)</f>
        <v>2684.1603230000001</v>
      </c>
    </row>
    <row r="4" spans="1:53">
      <c r="A4" t="s">
        <v>46</v>
      </c>
      <c r="B4">
        <v>0</v>
      </c>
      <c r="C4">
        <v>0</v>
      </c>
      <c r="D4">
        <v>5.25</v>
      </c>
      <c r="E4">
        <v>0</v>
      </c>
      <c r="F4">
        <v>0</v>
      </c>
      <c r="G4">
        <v>0</v>
      </c>
      <c r="H4">
        <v>0</v>
      </c>
      <c r="I4">
        <v>19.728000000000002</v>
      </c>
      <c r="J4">
        <v>2.1920000000000002</v>
      </c>
      <c r="K4">
        <v>686.77995799999997</v>
      </c>
      <c r="L4">
        <v>435.435</v>
      </c>
      <c r="M4">
        <v>87</v>
      </c>
      <c r="N4">
        <v>118.125</v>
      </c>
      <c r="O4">
        <v>61.832813000000002</v>
      </c>
      <c r="P4">
        <v>125.58750000000001</v>
      </c>
      <c r="Q4">
        <v>20.556000000000001</v>
      </c>
      <c r="R4">
        <v>21.196097999999999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13.1076</v>
      </c>
      <c r="AA4">
        <v>28.09872</v>
      </c>
      <c r="AB4">
        <v>26.260100000000001</v>
      </c>
      <c r="AC4">
        <v>19.35568</v>
      </c>
      <c r="AD4">
        <v>27.3447</v>
      </c>
      <c r="AE4">
        <v>41.055999999999997</v>
      </c>
      <c r="AF4">
        <v>8.8740000000000006</v>
      </c>
      <c r="AG4">
        <v>38.448</v>
      </c>
      <c r="AH4">
        <v>46.781799999999997</v>
      </c>
      <c r="AI4">
        <v>0</v>
      </c>
      <c r="AJ4">
        <v>0</v>
      </c>
      <c r="AK4">
        <v>51.5214</v>
      </c>
      <c r="AL4">
        <v>20.916</v>
      </c>
      <c r="AM4">
        <v>10.557359999999999</v>
      </c>
      <c r="AN4">
        <v>0.93737000000000004</v>
      </c>
      <c r="AO4">
        <v>8.6383080000000003</v>
      </c>
      <c r="AP4">
        <v>1.7934000000000001</v>
      </c>
      <c r="AQ4">
        <v>22.302</v>
      </c>
      <c r="AR4">
        <v>49.68</v>
      </c>
      <c r="AS4">
        <v>31.897383000000001</v>
      </c>
      <c r="AT4">
        <v>14.9968</v>
      </c>
      <c r="AU4">
        <v>0</v>
      </c>
      <c r="AV4">
        <v>2.625</v>
      </c>
      <c r="AW4">
        <v>11.946</v>
      </c>
      <c r="AX4">
        <v>16.440000000000001</v>
      </c>
      <c r="AY4">
        <v>0</v>
      </c>
      <c r="AZ4">
        <v>0</v>
      </c>
      <c r="BA4">
        <f t="shared" ref="BA4:BA67" si="0">SUM(B4:AZ4)</f>
        <v>2684.189723</v>
      </c>
    </row>
    <row r="5" spans="1:53">
      <c r="A5" t="s">
        <v>47</v>
      </c>
      <c r="B5">
        <v>0</v>
      </c>
      <c r="C5">
        <v>0</v>
      </c>
      <c r="D5">
        <v>5.25</v>
      </c>
      <c r="E5">
        <v>0</v>
      </c>
      <c r="F5">
        <v>0</v>
      </c>
      <c r="G5">
        <v>0</v>
      </c>
      <c r="H5">
        <v>0</v>
      </c>
      <c r="I5">
        <v>19.728000000000002</v>
      </c>
      <c r="J5">
        <v>2.1920000000000002</v>
      </c>
      <c r="K5">
        <v>686.77995799999997</v>
      </c>
      <c r="L5">
        <v>435.435</v>
      </c>
      <c r="M5">
        <v>87</v>
      </c>
      <c r="N5">
        <v>118.125</v>
      </c>
      <c r="O5">
        <v>61.832813000000002</v>
      </c>
      <c r="P5">
        <v>125.58750000000001</v>
      </c>
      <c r="Q5">
        <v>20.556000000000001</v>
      </c>
      <c r="R5">
        <v>21.196097999999999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13.1076</v>
      </c>
      <c r="AA5">
        <v>28.09872</v>
      </c>
      <c r="AB5">
        <v>26.260100000000001</v>
      </c>
      <c r="AC5">
        <v>9.6778399999999998</v>
      </c>
      <c r="AD5">
        <v>27.3447</v>
      </c>
      <c r="AE5">
        <v>41.055999999999997</v>
      </c>
      <c r="AF5">
        <v>8.8740000000000006</v>
      </c>
      <c r="AG5">
        <v>38.448</v>
      </c>
      <c r="AH5">
        <v>46.781799999999997</v>
      </c>
      <c r="AI5">
        <v>0</v>
      </c>
      <c r="AJ5">
        <v>0</v>
      </c>
      <c r="AK5">
        <v>51.5214</v>
      </c>
      <c r="AL5">
        <v>46.48</v>
      </c>
      <c r="AM5">
        <v>10.557359999999999</v>
      </c>
      <c r="AN5">
        <v>0.93737000000000004</v>
      </c>
      <c r="AO5">
        <v>8.6274300000000004</v>
      </c>
      <c r="AP5">
        <v>1.7934000000000001</v>
      </c>
      <c r="AQ5">
        <v>22.302</v>
      </c>
      <c r="AR5">
        <v>49.68</v>
      </c>
      <c r="AS5">
        <v>31.897383000000001</v>
      </c>
      <c r="AT5">
        <v>14.9968</v>
      </c>
      <c r="AU5">
        <v>0</v>
      </c>
      <c r="AV5">
        <v>2.625</v>
      </c>
      <c r="AW5">
        <v>11.946</v>
      </c>
      <c r="AX5">
        <v>16.440000000000001</v>
      </c>
      <c r="AY5">
        <v>0</v>
      </c>
      <c r="AZ5">
        <v>0</v>
      </c>
      <c r="BA5">
        <f t="shared" si="0"/>
        <v>2700.0650049999995</v>
      </c>
    </row>
    <row r="6" spans="1:53">
      <c r="A6" t="s">
        <v>48</v>
      </c>
      <c r="B6">
        <v>0</v>
      </c>
      <c r="C6">
        <v>0</v>
      </c>
      <c r="D6">
        <v>5.25</v>
      </c>
      <c r="E6">
        <v>0</v>
      </c>
      <c r="F6">
        <v>0</v>
      </c>
      <c r="G6">
        <v>0</v>
      </c>
      <c r="H6">
        <v>0</v>
      </c>
      <c r="I6">
        <v>19.728000000000002</v>
      </c>
      <c r="J6">
        <v>2.1920000000000002</v>
      </c>
      <c r="K6">
        <v>686.77995799999997</v>
      </c>
      <c r="L6">
        <v>435.435</v>
      </c>
      <c r="M6">
        <v>87</v>
      </c>
      <c r="N6">
        <v>118.125</v>
      </c>
      <c r="O6">
        <v>61.832813000000002</v>
      </c>
      <c r="P6">
        <v>125.58750000000001</v>
      </c>
      <c r="Q6">
        <v>20.556000000000001</v>
      </c>
      <c r="R6">
        <v>21.196097999999999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13.1076</v>
      </c>
      <c r="AA6">
        <v>28.045000000000002</v>
      </c>
      <c r="AB6">
        <v>26.260100000000001</v>
      </c>
      <c r="AC6">
        <v>9.6778399999999998</v>
      </c>
      <c r="AD6">
        <v>27.3447</v>
      </c>
      <c r="AE6">
        <v>41.055999999999997</v>
      </c>
      <c r="AF6">
        <v>8.8740000000000006</v>
      </c>
      <c r="AG6">
        <v>38.448</v>
      </c>
      <c r="AH6">
        <v>46.781799999999997</v>
      </c>
      <c r="AI6">
        <v>0</v>
      </c>
      <c r="AJ6">
        <v>0</v>
      </c>
      <c r="AK6">
        <v>51.5214</v>
      </c>
      <c r="AL6">
        <v>80.177999999999997</v>
      </c>
      <c r="AM6">
        <v>10.557359999999999</v>
      </c>
      <c r="AN6">
        <v>0.93737000000000004</v>
      </c>
      <c r="AO6">
        <v>8.6418359999999996</v>
      </c>
      <c r="AP6">
        <v>1.7934000000000001</v>
      </c>
      <c r="AQ6">
        <v>22.302</v>
      </c>
      <c r="AR6">
        <v>49.68</v>
      </c>
      <c r="AS6">
        <v>31.897383000000001</v>
      </c>
      <c r="AT6">
        <v>14.9968</v>
      </c>
      <c r="AU6">
        <v>0</v>
      </c>
      <c r="AV6">
        <v>2.625</v>
      </c>
      <c r="AW6">
        <v>11.946</v>
      </c>
      <c r="AX6">
        <v>16.440000000000001</v>
      </c>
      <c r="AY6">
        <v>0</v>
      </c>
      <c r="AZ6">
        <v>0</v>
      </c>
      <c r="BA6">
        <f t="shared" si="0"/>
        <v>2733.7236909999992</v>
      </c>
    </row>
    <row r="7" spans="1:53">
      <c r="A7" t="s">
        <v>49</v>
      </c>
      <c r="B7">
        <v>0</v>
      </c>
      <c r="C7">
        <v>0</v>
      </c>
      <c r="D7">
        <v>6.3</v>
      </c>
      <c r="E7">
        <v>0</v>
      </c>
      <c r="F7">
        <v>0</v>
      </c>
      <c r="G7">
        <v>0</v>
      </c>
      <c r="H7">
        <v>0</v>
      </c>
      <c r="I7">
        <v>19.728000000000002</v>
      </c>
      <c r="J7">
        <v>2.1920000000000002</v>
      </c>
      <c r="K7">
        <v>686.77995799999997</v>
      </c>
      <c r="L7">
        <v>435.435</v>
      </c>
      <c r="M7">
        <v>87</v>
      </c>
      <c r="N7">
        <v>118.125</v>
      </c>
      <c r="O7">
        <v>61.832813000000002</v>
      </c>
      <c r="P7">
        <v>125.58750000000001</v>
      </c>
      <c r="Q7">
        <v>20.556000000000001</v>
      </c>
      <c r="R7">
        <v>21.196097999999999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13.1076</v>
      </c>
      <c r="AA7">
        <v>28.045000000000002</v>
      </c>
      <c r="AB7">
        <v>13.0634</v>
      </c>
      <c r="AC7">
        <v>9.6778399999999998</v>
      </c>
      <c r="AD7">
        <v>21.135999999999999</v>
      </c>
      <c r="AE7">
        <v>30.792000000000002</v>
      </c>
      <c r="AF7">
        <v>8.8740000000000006</v>
      </c>
      <c r="AG7">
        <v>38.448</v>
      </c>
      <c r="AH7">
        <v>46.781799999999997</v>
      </c>
      <c r="AI7">
        <v>0</v>
      </c>
      <c r="AJ7">
        <v>0</v>
      </c>
      <c r="AK7">
        <v>51.5214</v>
      </c>
      <c r="AL7">
        <v>80.177999999999997</v>
      </c>
      <c r="AM7">
        <v>10.557359999999999</v>
      </c>
      <c r="AN7">
        <v>0.93737000000000004</v>
      </c>
      <c r="AO7">
        <v>8.6418359999999996</v>
      </c>
      <c r="AP7">
        <v>1.7934000000000001</v>
      </c>
      <c r="AQ7">
        <v>22.302</v>
      </c>
      <c r="AR7">
        <v>49.68</v>
      </c>
      <c r="AS7">
        <v>31.897383000000001</v>
      </c>
      <c r="AT7">
        <v>14.9968</v>
      </c>
      <c r="AU7">
        <v>0</v>
      </c>
      <c r="AV7">
        <v>1.575</v>
      </c>
      <c r="AW7">
        <v>11.946</v>
      </c>
      <c r="AX7">
        <v>16.440000000000001</v>
      </c>
      <c r="AY7">
        <v>0</v>
      </c>
      <c r="AZ7">
        <v>0</v>
      </c>
      <c r="BA7">
        <f t="shared" si="0"/>
        <v>2704.054290999999</v>
      </c>
    </row>
    <row r="8" spans="1:53">
      <c r="A8" t="s">
        <v>50</v>
      </c>
      <c r="B8">
        <v>0</v>
      </c>
      <c r="C8">
        <v>0</v>
      </c>
      <c r="D8">
        <v>6.3</v>
      </c>
      <c r="E8">
        <v>0</v>
      </c>
      <c r="F8">
        <v>0</v>
      </c>
      <c r="G8">
        <v>0</v>
      </c>
      <c r="H8">
        <v>0</v>
      </c>
      <c r="I8">
        <v>19.728000000000002</v>
      </c>
      <c r="J8">
        <v>2.1920000000000002</v>
      </c>
      <c r="K8">
        <v>686.77995799999997</v>
      </c>
      <c r="L8">
        <v>435.435</v>
      </c>
      <c r="M8">
        <v>87</v>
      </c>
      <c r="N8">
        <v>118.125</v>
      </c>
      <c r="O8">
        <v>61.832813000000002</v>
      </c>
      <c r="P8">
        <v>125.58750000000001</v>
      </c>
      <c r="Q8">
        <v>20.556000000000001</v>
      </c>
      <c r="R8">
        <v>21.196097999999999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13.1076</v>
      </c>
      <c r="AA8">
        <v>28.045000000000002</v>
      </c>
      <c r="AB8">
        <v>13.0634</v>
      </c>
      <c r="AC8">
        <v>9.6778399999999998</v>
      </c>
      <c r="AD8">
        <v>18.229800000000001</v>
      </c>
      <c r="AE8">
        <v>30.792000000000002</v>
      </c>
      <c r="AF8">
        <v>8.8740000000000006</v>
      </c>
      <c r="AG8">
        <v>38.448</v>
      </c>
      <c r="AH8">
        <v>37.880000000000003</v>
      </c>
      <c r="AI8">
        <v>0</v>
      </c>
      <c r="AJ8">
        <v>0</v>
      </c>
      <c r="AK8">
        <v>51.5214</v>
      </c>
      <c r="AL8">
        <v>80.177999999999997</v>
      </c>
      <c r="AM8">
        <v>10.557359999999999</v>
      </c>
      <c r="AN8">
        <v>0.93737000000000004</v>
      </c>
      <c r="AO8">
        <v>8.6371319999999994</v>
      </c>
      <c r="AP8">
        <v>1.7934000000000001</v>
      </c>
      <c r="AQ8">
        <v>11.151</v>
      </c>
      <c r="AR8">
        <v>49.68</v>
      </c>
      <c r="AS8">
        <v>31.897383000000001</v>
      </c>
      <c r="AT8">
        <v>14.9968</v>
      </c>
      <c r="AU8">
        <v>0</v>
      </c>
      <c r="AV8">
        <v>1.575</v>
      </c>
      <c r="AW8">
        <v>11.946</v>
      </c>
      <c r="AX8">
        <v>16.440000000000001</v>
      </c>
      <c r="AY8">
        <v>0</v>
      </c>
      <c r="AZ8">
        <v>0</v>
      </c>
      <c r="BA8">
        <f t="shared" si="0"/>
        <v>2681.0905869999988</v>
      </c>
    </row>
    <row r="9" spans="1:53">
      <c r="A9" t="s">
        <v>51</v>
      </c>
      <c r="B9">
        <v>0</v>
      </c>
      <c r="C9">
        <v>0</v>
      </c>
      <c r="D9">
        <v>6.3</v>
      </c>
      <c r="E9">
        <v>0</v>
      </c>
      <c r="F9">
        <v>0</v>
      </c>
      <c r="G9">
        <v>0</v>
      </c>
      <c r="H9">
        <v>0</v>
      </c>
      <c r="I9">
        <v>19.728000000000002</v>
      </c>
      <c r="J9">
        <v>2.1920000000000002</v>
      </c>
      <c r="K9">
        <v>686.77995799999997</v>
      </c>
      <c r="L9">
        <v>435.435</v>
      </c>
      <c r="M9">
        <v>87</v>
      </c>
      <c r="N9">
        <v>118.125</v>
      </c>
      <c r="O9">
        <v>61.832813000000002</v>
      </c>
      <c r="P9">
        <v>125.58750000000001</v>
      </c>
      <c r="Q9">
        <v>20.556000000000001</v>
      </c>
      <c r="R9">
        <v>21.196097999999999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13.1076</v>
      </c>
      <c r="AA9">
        <v>28.045000000000002</v>
      </c>
      <c r="AB9">
        <v>13.0634</v>
      </c>
      <c r="AC9">
        <v>9.6778399999999998</v>
      </c>
      <c r="AD9">
        <v>18.229800000000001</v>
      </c>
      <c r="AE9">
        <v>30.792000000000002</v>
      </c>
      <c r="AF9">
        <v>8.8740000000000006</v>
      </c>
      <c r="AG9">
        <v>38.448</v>
      </c>
      <c r="AH9">
        <v>37.880000000000003</v>
      </c>
      <c r="AI9">
        <v>0</v>
      </c>
      <c r="AJ9">
        <v>0</v>
      </c>
      <c r="AK9">
        <v>51.5214</v>
      </c>
      <c r="AL9">
        <v>80.177999999999997</v>
      </c>
      <c r="AM9">
        <v>10.557359999999999</v>
      </c>
      <c r="AN9">
        <v>0.93737000000000004</v>
      </c>
      <c r="AO9">
        <v>8.6494800000000005</v>
      </c>
      <c r="AP9">
        <v>1.7934000000000001</v>
      </c>
      <c r="AQ9">
        <v>11.151</v>
      </c>
      <c r="AR9">
        <v>49.68</v>
      </c>
      <c r="AS9">
        <v>31.897383000000001</v>
      </c>
      <c r="AT9">
        <v>14.9968</v>
      </c>
      <c r="AU9">
        <v>0</v>
      </c>
      <c r="AV9">
        <v>1.575</v>
      </c>
      <c r="AW9">
        <v>11.946</v>
      </c>
      <c r="AX9">
        <v>16.440000000000001</v>
      </c>
      <c r="AY9">
        <v>0</v>
      </c>
      <c r="AZ9">
        <v>0</v>
      </c>
      <c r="BA9">
        <f t="shared" si="0"/>
        <v>2681.102934999999</v>
      </c>
    </row>
    <row r="10" spans="1:53">
      <c r="A10" t="s">
        <v>52</v>
      </c>
      <c r="B10">
        <v>0</v>
      </c>
      <c r="C10">
        <v>0</v>
      </c>
      <c r="D10">
        <v>6.3</v>
      </c>
      <c r="E10">
        <v>0</v>
      </c>
      <c r="F10">
        <v>0</v>
      </c>
      <c r="G10">
        <v>0</v>
      </c>
      <c r="H10">
        <v>0</v>
      </c>
      <c r="I10">
        <v>19.728000000000002</v>
      </c>
      <c r="J10">
        <v>2.1920000000000002</v>
      </c>
      <c r="K10">
        <v>686.77995799999997</v>
      </c>
      <c r="L10">
        <v>435.435</v>
      </c>
      <c r="M10">
        <v>87</v>
      </c>
      <c r="N10">
        <v>118.125</v>
      </c>
      <c r="O10">
        <v>61.832813000000002</v>
      </c>
      <c r="P10">
        <v>125.58750000000001</v>
      </c>
      <c r="Q10">
        <v>20.556000000000001</v>
      </c>
      <c r="R10">
        <v>21.196097999999999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13.1076</v>
      </c>
      <c r="AA10">
        <v>21.172000000000001</v>
      </c>
      <c r="AB10">
        <v>13.0634</v>
      </c>
      <c r="AC10">
        <v>9.6778399999999998</v>
      </c>
      <c r="AD10">
        <v>18.229800000000001</v>
      </c>
      <c r="AE10">
        <v>30.792000000000002</v>
      </c>
      <c r="AF10">
        <v>8.8740000000000006</v>
      </c>
      <c r="AG10">
        <v>38.448</v>
      </c>
      <c r="AH10">
        <v>37.880000000000003</v>
      </c>
      <c r="AI10">
        <v>0</v>
      </c>
      <c r="AJ10">
        <v>0</v>
      </c>
      <c r="AK10">
        <v>51.5214</v>
      </c>
      <c r="AL10">
        <v>80.177999999999997</v>
      </c>
      <c r="AM10">
        <v>10.557359999999999</v>
      </c>
      <c r="AN10">
        <v>0.93737000000000004</v>
      </c>
      <c r="AO10">
        <v>8.6450700000000005</v>
      </c>
      <c r="AP10">
        <v>1.7934000000000001</v>
      </c>
      <c r="AQ10">
        <v>11.151</v>
      </c>
      <c r="AR10">
        <v>49.68</v>
      </c>
      <c r="AS10">
        <v>31.897383000000001</v>
      </c>
      <c r="AT10">
        <v>14.9968</v>
      </c>
      <c r="AU10">
        <v>0</v>
      </c>
      <c r="AV10">
        <v>1.575</v>
      </c>
      <c r="AW10">
        <v>11.946</v>
      </c>
      <c r="AX10">
        <v>16.440000000000001</v>
      </c>
      <c r="AY10">
        <v>0</v>
      </c>
      <c r="AZ10">
        <v>0</v>
      </c>
      <c r="BA10">
        <f t="shared" si="0"/>
        <v>2674.2255249999989</v>
      </c>
    </row>
    <row r="11" spans="1:53">
      <c r="A11" t="s">
        <v>53</v>
      </c>
      <c r="B11">
        <v>0</v>
      </c>
      <c r="C11">
        <v>0</v>
      </c>
      <c r="D11">
        <v>6.3</v>
      </c>
      <c r="E11">
        <v>0</v>
      </c>
      <c r="F11">
        <v>0</v>
      </c>
      <c r="G11">
        <v>0</v>
      </c>
      <c r="H11">
        <v>0</v>
      </c>
      <c r="I11">
        <v>19.728000000000002</v>
      </c>
      <c r="J11">
        <v>2.1920000000000002</v>
      </c>
      <c r="K11">
        <v>686.77995799999997</v>
      </c>
      <c r="L11">
        <v>435.435</v>
      </c>
      <c r="M11">
        <v>87</v>
      </c>
      <c r="N11">
        <v>118.125</v>
      </c>
      <c r="O11">
        <v>61.832813000000002</v>
      </c>
      <c r="P11">
        <v>125.58750000000001</v>
      </c>
      <c r="Q11">
        <v>20.556000000000001</v>
      </c>
      <c r="R11">
        <v>21.196097999999999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13.1076</v>
      </c>
      <c r="AA11">
        <v>13.983000000000001</v>
      </c>
      <c r="AB11">
        <v>13.0634</v>
      </c>
      <c r="AC11">
        <v>9.6778399999999998</v>
      </c>
      <c r="AD11">
        <v>9.1149000000000004</v>
      </c>
      <c r="AE11">
        <v>30.792000000000002</v>
      </c>
      <c r="AF11">
        <v>8.8740000000000006</v>
      </c>
      <c r="AG11">
        <v>38.448</v>
      </c>
      <c r="AH11">
        <v>37.880000000000003</v>
      </c>
      <c r="AI11">
        <v>0</v>
      </c>
      <c r="AJ11">
        <v>0</v>
      </c>
      <c r="AK11">
        <v>51.5214</v>
      </c>
      <c r="AL11">
        <v>80.177999999999997</v>
      </c>
      <c r="AM11">
        <v>10.557359999999999</v>
      </c>
      <c r="AN11">
        <v>0.93737000000000004</v>
      </c>
      <c r="AO11">
        <v>8.6550659999999997</v>
      </c>
      <c r="AP11">
        <v>1.7934000000000001</v>
      </c>
      <c r="AQ11">
        <v>0</v>
      </c>
      <c r="AR11">
        <v>49.68</v>
      </c>
      <c r="AS11">
        <v>31.897383000000001</v>
      </c>
      <c r="AT11">
        <v>14.9968</v>
      </c>
      <c r="AU11">
        <v>0</v>
      </c>
      <c r="AV11">
        <v>1.575</v>
      </c>
      <c r="AW11">
        <v>11.946</v>
      </c>
      <c r="AX11">
        <v>16.440000000000001</v>
      </c>
      <c r="AY11">
        <v>0</v>
      </c>
      <c r="AZ11">
        <v>0</v>
      </c>
      <c r="BA11">
        <f t="shared" si="0"/>
        <v>2646.780620999999</v>
      </c>
    </row>
    <row r="12" spans="1:53">
      <c r="A12" t="s">
        <v>54</v>
      </c>
      <c r="B12">
        <v>0</v>
      </c>
      <c r="C12">
        <v>0</v>
      </c>
      <c r="D12">
        <v>6.3</v>
      </c>
      <c r="E12">
        <v>0</v>
      </c>
      <c r="F12">
        <v>0</v>
      </c>
      <c r="G12">
        <v>0</v>
      </c>
      <c r="H12">
        <v>0</v>
      </c>
      <c r="I12">
        <v>19.728000000000002</v>
      </c>
      <c r="J12">
        <v>2.1920000000000002</v>
      </c>
      <c r="K12">
        <v>686.77995799999997</v>
      </c>
      <c r="L12">
        <v>435.435</v>
      </c>
      <c r="M12">
        <v>87</v>
      </c>
      <c r="N12">
        <v>118.125</v>
      </c>
      <c r="O12">
        <v>61.832813000000002</v>
      </c>
      <c r="P12">
        <v>125.58750000000001</v>
      </c>
      <c r="Q12">
        <v>20.556000000000001</v>
      </c>
      <c r="R12">
        <v>21.196097999999999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13.1076</v>
      </c>
      <c r="AA12">
        <v>0</v>
      </c>
      <c r="AB12">
        <v>13.0634</v>
      </c>
      <c r="AC12">
        <v>9.6778399999999998</v>
      </c>
      <c r="AD12">
        <v>9.1149000000000004</v>
      </c>
      <c r="AE12">
        <v>30.792000000000002</v>
      </c>
      <c r="AF12">
        <v>8.8740000000000006</v>
      </c>
      <c r="AG12">
        <v>38.448</v>
      </c>
      <c r="AH12">
        <v>37.880000000000003</v>
      </c>
      <c r="AI12">
        <v>0</v>
      </c>
      <c r="AJ12">
        <v>0</v>
      </c>
      <c r="AK12">
        <v>51.5214</v>
      </c>
      <c r="AL12">
        <v>80.177999999999997</v>
      </c>
      <c r="AM12">
        <v>10.557359999999999</v>
      </c>
      <c r="AN12">
        <v>0.93737000000000004</v>
      </c>
      <c r="AO12">
        <v>8.6189040000000006</v>
      </c>
      <c r="AP12">
        <v>1.7934000000000001</v>
      </c>
      <c r="AQ12">
        <v>0</v>
      </c>
      <c r="AR12">
        <v>49.68</v>
      </c>
      <c r="AS12">
        <v>31.897383000000001</v>
      </c>
      <c r="AT12">
        <v>14.9968</v>
      </c>
      <c r="AU12">
        <v>0</v>
      </c>
      <c r="AV12">
        <v>1.575</v>
      </c>
      <c r="AW12">
        <v>11.946</v>
      </c>
      <c r="AX12">
        <v>16.440000000000001</v>
      </c>
      <c r="AY12">
        <v>0</v>
      </c>
      <c r="AZ12">
        <v>0</v>
      </c>
      <c r="BA12">
        <f t="shared" si="0"/>
        <v>2632.7614589999989</v>
      </c>
    </row>
    <row r="13" spans="1:53">
      <c r="A13" t="s">
        <v>55</v>
      </c>
      <c r="B13">
        <v>0</v>
      </c>
      <c r="C13">
        <v>0</v>
      </c>
      <c r="D13">
        <v>6.3</v>
      </c>
      <c r="E13">
        <v>0</v>
      </c>
      <c r="F13">
        <v>0</v>
      </c>
      <c r="G13">
        <v>0</v>
      </c>
      <c r="H13">
        <v>0</v>
      </c>
      <c r="I13">
        <v>19.728000000000002</v>
      </c>
      <c r="J13">
        <v>2.1920000000000002</v>
      </c>
      <c r="K13">
        <v>686.77995799999997</v>
      </c>
      <c r="L13">
        <v>435.435</v>
      </c>
      <c r="M13">
        <v>87</v>
      </c>
      <c r="N13">
        <v>118.125</v>
      </c>
      <c r="O13">
        <v>61.832813000000002</v>
      </c>
      <c r="P13">
        <v>125.58750000000001</v>
      </c>
      <c r="Q13">
        <v>20.556000000000001</v>
      </c>
      <c r="R13">
        <v>21.196097999999999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9.1149000000000004</v>
      </c>
      <c r="AE13">
        <v>30.792000000000002</v>
      </c>
      <c r="AF13">
        <v>8.8740000000000006</v>
      </c>
      <c r="AG13">
        <v>38.448</v>
      </c>
      <c r="AH13">
        <v>37.880000000000003</v>
      </c>
      <c r="AI13">
        <v>0</v>
      </c>
      <c r="AJ13">
        <v>0</v>
      </c>
      <c r="AK13">
        <v>51.5214</v>
      </c>
      <c r="AL13">
        <v>80.177999999999997</v>
      </c>
      <c r="AM13">
        <v>10.557359999999999</v>
      </c>
      <c r="AN13">
        <v>0.93737000000000004</v>
      </c>
      <c r="AO13">
        <v>8.6027339999999999</v>
      </c>
      <c r="AP13">
        <v>6.2769000000000004</v>
      </c>
      <c r="AQ13">
        <v>0</v>
      </c>
      <c r="AR13">
        <v>49.68</v>
      </c>
      <c r="AS13">
        <v>31.897383000000001</v>
      </c>
      <c r="AT13">
        <v>14.9968</v>
      </c>
      <c r="AU13">
        <v>0</v>
      </c>
      <c r="AV13">
        <v>1.575</v>
      </c>
      <c r="AW13">
        <v>11.946</v>
      </c>
      <c r="AX13">
        <v>16.440000000000001</v>
      </c>
      <c r="AY13">
        <v>0</v>
      </c>
      <c r="AZ13">
        <v>0</v>
      </c>
      <c r="BA13">
        <f t="shared" si="0"/>
        <v>2637.2287889999989</v>
      </c>
    </row>
    <row r="14" spans="1:53">
      <c r="A14" t="s">
        <v>56</v>
      </c>
      <c r="B14">
        <v>0</v>
      </c>
      <c r="C14">
        <v>0</v>
      </c>
      <c r="D14">
        <v>6.3</v>
      </c>
      <c r="E14">
        <v>0</v>
      </c>
      <c r="F14">
        <v>0</v>
      </c>
      <c r="G14">
        <v>0</v>
      </c>
      <c r="H14">
        <v>0</v>
      </c>
      <c r="I14">
        <v>19.728000000000002</v>
      </c>
      <c r="J14">
        <v>2.1920000000000002</v>
      </c>
      <c r="K14">
        <v>686.77995799999997</v>
      </c>
      <c r="L14">
        <v>435.435</v>
      </c>
      <c r="M14">
        <v>87</v>
      </c>
      <c r="N14">
        <v>118.125</v>
      </c>
      <c r="O14">
        <v>61.832813000000002</v>
      </c>
      <c r="P14">
        <v>125.58750000000001</v>
      </c>
      <c r="Q14">
        <v>20.556000000000001</v>
      </c>
      <c r="R14">
        <v>21.196097999999999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9.1149000000000004</v>
      </c>
      <c r="AE14">
        <v>30.792000000000002</v>
      </c>
      <c r="AF14">
        <v>8.8740000000000006</v>
      </c>
      <c r="AG14">
        <v>38.448</v>
      </c>
      <c r="AH14">
        <v>37.880000000000003</v>
      </c>
      <c r="AI14">
        <v>0</v>
      </c>
      <c r="AJ14">
        <v>0</v>
      </c>
      <c r="AK14">
        <v>51.5214</v>
      </c>
      <c r="AL14">
        <v>46.48</v>
      </c>
      <c r="AM14">
        <v>10.557359999999999</v>
      </c>
      <c r="AN14">
        <v>0.93737000000000004</v>
      </c>
      <c r="AO14">
        <v>8.5348199999999999</v>
      </c>
      <c r="AP14">
        <v>6.2769000000000004</v>
      </c>
      <c r="AQ14">
        <v>0</v>
      </c>
      <c r="AR14">
        <v>49.68</v>
      </c>
      <c r="AS14">
        <v>31.897383000000001</v>
      </c>
      <c r="AT14">
        <v>14.9968</v>
      </c>
      <c r="AU14">
        <v>0</v>
      </c>
      <c r="AV14">
        <v>1.575</v>
      </c>
      <c r="AW14">
        <v>11.946</v>
      </c>
      <c r="AX14">
        <v>16.440000000000001</v>
      </c>
      <c r="AY14">
        <v>0</v>
      </c>
      <c r="AZ14">
        <v>0</v>
      </c>
      <c r="BA14">
        <f t="shared" si="0"/>
        <v>2603.4628749999988</v>
      </c>
    </row>
    <row r="15" spans="1:53">
      <c r="A15" t="s">
        <v>57</v>
      </c>
      <c r="B15">
        <v>0</v>
      </c>
      <c r="C15">
        <v>0</v>
      </c>
      <c r="D15">
        <v>6.93</v>
      </c>
      <c r="E15">
        <v>0</v>
      </c>
      <c r="F15">
        <v>0</v>
      </c>
      <c r="G15">
        <v>0</v>
      </c>
      <c r="H15">
        <v>0</v>
      </c>
      <c r="I15">
        <v>19.728000000000002</v>
      </c>
      <c r="J15">
        <v>2.1920000000000002</v>
      </c>
      <c r="K15">
        <v>686.77995799999997</v>
      </c>
      <c r="L15">
        <v>435.435</v>
      </c>
      <c r="M15">
        <v>87</v>
      </c>
      <c r="N15">
        <v>118.125</v>
      </c>
      <c r="O15">
        <v>61.832813000000002</v>
      </c>
      <c r="P15">
        <v>125.58750000000001</v>
      </c>
      <c r="Q15">
        <v>20.556000000000001</v>
      </c>
      <c r="R15">
        <v>21.196097999999999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9.1149000000000004</v>
      </c>
      <c r="AE15">
        <v>41.055999999999997</v>
      </c>
      <c r="AF15">
        <v>8.8740000000000006</v>
      </c>
      <c r="AG15">
        <v>38.448</v>
      </c>
      <c r="AH15">
        <v>37.880000000000003</v>
      </c>
      <c r="AI15">
        <v>0</v>
      </c>
      <c r="AJ15">
        <v>0</v>
      </c>
      <c r="AK15">
        <v>51.5214</v>
      </c>
      <c r="AL15">
        <v>34.86</v>
      </c>
      <c r="AM15">
        <v>10.557359999999999</v>
      </c>
      <c r="AN15">
        <v>0.93737000000000004</v>
      </c>
      <c r="AO15">
        <v>8.5324679999999997</v>
      </c>
      <c r="AP15">
        <v>6.2769000000000004</v>
      </c>
      <c r="AQ15">
        <v>0</v>
      </c>
      <c r="AR15">
        <v>52.991999999999997</v>
      </c>
      <c r="AS15">
        <v>31.897383000000001</v>
      </c>
      <c r="AT15">
        <v>14.9968</v>
      </c>
      <c r="AU15">
        <v>0</v>
      </c>
      <c r="AV15">
        <v>1.05</v>
      </c>
      <c r="AW15">
        <v>11.946</v>
      </c>
      <c r="AX15">
        <v>16.440000000000001</v>
      </c>
      <c r="AY15">
        <v>0</v>
      </c>
      <c r="AZ15">
        <v>0</v>
      </c>
      <c r="BA15">
        <f t="shared" si="0"/>
        <v>2605.5215229999994</v>
      </c>
    </row>
    <row r="16" spans="1:53">
      <c r="A16" t="s">
        <v>58</v>
      </c>
      <c r="B16">
        <v>0</v>
      </c>
      <c r="C16">
        <v>0</v>
      </c>
      <c r="D16">
        <v>6.93</v>
      </c>
      <c r="E16">
        <v>0</v>
      </c>
      <c r="F16">
        <v>0</v>
      </c>
      <c r="G16">
        <v>0</v>
      </c>
      <c r="H16">
        <v>0</v>
      </c>
      <c r="I16">
        <v>19.728000000000002</v>
      </c>
      <c r="J16">
        <v>2.1920000000000002</v>
      </c>
      <c r="K16">
        <v>686.77995799999997</v>
      </c>
      <c r="L16">
        <v>435.435</v>
      </c>
      <c r="M16">
        <v>87</v>
      </c>
      <c r="N16">
        <v>118.125</v>
      </c>
      <c r="O16">
        <v>61.832813000000002</v>
      </c>
      <c r="P16">
        <v>125.58750000000001</v>
      </c>
      <c r="Q16">
        <v>20.556000000000001</v>
      </c>
      <c r="R16">
        <v>21.196097999999999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9.1149000000000004</v>
      </c>
      <c r="AE16">
        <v>41.055999999999997</v>
      </c>
      <c r="AF16">
        <v>8.8740000000000006</v>
      </c>
      <c r="AG16">
        <v>38.448</v>
      </c>
      <c r="AH16">
        <v>37.880000000000003</v>
      </c>
      <c r="AI16">
        <v>0</v>
      </c>
      <c r="AJ16">
        <v>0</v>
      </c>
      <c r="AK16">
        <v>51.5214</v>
      </c>
      <c r="AL16">
        <v>34.86</v>
      </c>
      <c r="AM16">
        <v>10.557359999999999</v>
      </c>
      <c r="AN16">
        <v>0.93737000000000004</v>
      </c>
      <c r="AO16">
        <v>8.4898380000000007</v>
      </c>
      <c r="AP16">
        <v>6.2769000000000004</v>
      </c>
      <c r="AQ16">
        <v>0</v>
      </c>
      <c r="AR16">
        <v>52.991999999999997</v>
      </c>
      <c r="AS16">
        <v>31.897383000000001</v>
      </c>
      <c r="AT16">
        <v>14.9968</v>
      </c>
      <c r="AU16">
        <v>0</v>
      </c>
      <c r="AV16">
        <v>1.05</v>
      </c>
      <c r="AW16">
        <v>11.946</v>
      </c>
      <c r="AX16">
        <v>16.440000000000001</v>
      </c>
      <c r="AY16">
        <v>0</v>
      </c>
      <c r="AZ16">
        <v>0</v>
      </c>
      <c r="BA16">
        <f t="shared" si="0"/>
        <v>2605.4788929999995</v>
      </c>
    </row>
    <row r="17" spans="1:53">
      <c r="A17" t="s">
        <v>59</v>
      </c>
      <c r="B17">
        <v>0</v>
      </c>
      <c r="C17">
        <v>0</v>
      </c>
      <c r="D17">
        <v>6.93</v>
      </c>
      <c r="E17">
        <v>0</v>
      </c>
      <c r="F17">
        <v>0</v>
      </c>
      <c r="G17">
        <v>0</v>
      </c>
      <c r="H17">
        <v>0</v>
      </c>
      <c r="I17">
        <v>19.728000000000002</v>
      </c>
      <c r="J17">
        <v>2.1920000000000002</v>
      </c>
      <c r="K17">
        <v>686.77995799999997</v>
      </c>
      <c r="L17">
        <v>435.435</v>
      </c>
      <c r="M17">
        <v>87</v>
      </c>
      <c r="N17">
        <v>118.125</v>
      </c>
      <c r="O17">
        <v>61.832813000000002</v>
      </c>
      <c r="P17">
        <v>125.58750000000001</v>
      </c>
      <c r="Q17">
        <v>20.556000000000001</v>
      </c>
      <c r="R17">
        <v>21.196097999999999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9.1149000000000004</v>
      </c>
      <c r="AE17">
        <v>41.055999999999997</v>
      </c>
      <c r="AF17">
        <v>8.8740000000000006</v>
      </c>
      <c r="AG17">
        <v>38.448</v>
      </c>
      <c r="AH17">
        <v>37.880000000000003</v>
      </c>
      <c r="AI17">
        <v>0</v>
      </c>
      <c r="AJ17">
        <v>0</v>
      </c>
      <c r="AK17">
        <v>51.5214</v>
      </c>
      <c r="AL17">
        <v>34.86</v>
      </c>
      <c r="AM17">
        <v>10.557359999999999</v>
      </c>
      <c r="AN17">
        <v>0.93737000000000004</v>
      </c>
      <c r="AO17">
        <v>8.1729059999999993</v>
      </c>
      <c r="AP17">
        <v>6.2769000000000004</v>
      </c>
      <c r="AQ17">
        <v>0</v>
      </c>
      <c r="AR17">
        <v>52.991999999999997</v>
      </c>
      <c r="AS17">
        <v>31.897383000000001</v>
      </c>
      <c r="AT17">
        <v>14.9968</v>
      </c>
      <c r="AU17">
        <v>0</v>
      </c>
      <c r="AV17">
        <v>1.05</v>
      </c>
      <c r="AW17">
        <v>11.946</v>
      </c>
      <c r="AX17">
        <v>16.440000000000001</v>
      </c>
      <c r="AY17">
        <v>0</v>
      </c>
      <c r="AZ17">
        <v>0</v>
      </c>
      <c r="BA17">
        <f t="shared" si="0"/>
        <v>2605.1619609999993</v>
      </c>
    </row>
    <row r="18" spans="1:53">
      <c r="A18" t="s">
        <v>60</v>
      </c>
      <c r="B18">
        <v>0</v>
      </c>
      <c r="C18">
        <v>0</v>
      </c>
      <c r="D18">
        <v>6.93</v>
      </c>
      <c r="E18">
        <v>0</v>
      </c>
      <c r="F18">
        <v>0</v>
      </c>
      <c r="G18">
        <v>0</v>
      </c>
      <c r="H18">
        <v>0</v>
      </c>
      <c r="I18">
        <v>19.728000000000002</v>
      </c>
      <c r="J18">
        <v>2.1920000000000002</v>
      </c>
      <c r="K18">
        <v>686.77995799999997</v>
      </c>
      <c r="L18">
        <v>435.435</v>
      </c>
      <c r="M18">
        <v>87</v>
      </c>
      <c r="N18">
        <v>118.125</v>
      </c>
      <c r="O18">
        <v>61.832813000000002</v>
      </c>
      <c r="P18">
        <v>125.58750000000001</v>
      </c>
      <c r="Q18">
        <v>20.556000000000001</v>
      </c>
      <c r="R18">
        <v>21.196097999999999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9.1149000000000004</v>
      </c>
      <c r="AE18">
        <v>41.055999999999997</v>
      </c>
      <c r="AF18">
        <v>8.8740000000000006</v>
      </c>
      <c r="AG18">
        <v>38.448</v>
      </c>
      <c r="AH18">
        <v>37.880000000000003</v>
      </c>
      <c r="AI18">
        <v>0</v>
      </c>
      <c r="AJ18">
        <v>0</v>
      </c>
      <c r="AK18">
        <v>51.5214</v>
      </c>
      <c r="AL18">
        <v>34.86</v>
      </c>
      <c r="AM18">
        <v>10.557359999999999</v>
      </c>
      <c r="AN18">
        <v>0.93737000000000004</v>
      </c>
      <c r="AO18">
        <v>8.1290999999999993</v>
      </c>
      <c r="AP18">
        <v>6.2769000000000004</v>
      </c>
      <c r="AQ18">
        <v>0</v>
      </c>
      <c r="AR18">
        <v>52.991999999999997</v>
      </c>
      <c r="AS18">
        <v>31.897383000000001</v>
      </c>
      <c r="AT18">
        <v>14.9968</v>
      </c>
      <c r="AU18">
        <v>0</v>
      </c>
      <c r="AV18">
        <v>1.05</v>
      </c>
      <c r="AW18">
        <v>11.946</v>
      </c>
      <c r="AX18">
        <v>16.440000000000001</v>
      </c>
      <c r="AY18">
        <v>0</v>
      </c>
      <c r="AZ18">
        <v>0</v>
      </c>
      <c r="BA18">
        <f t="shared" si="0"/>
        <v>2605.1181549999997</v>
      </c>
    </row>
    <row r="19" spans="1:53">
      <c r="A19" t="s">
        <v>61</v>
      </c>
      <c r="B19">
        <v>0</v>
      </c>
      <c r="C19">
        <v>0</v>
      </c>
      <c r="D19">
        <v>6.93</v>
      </c>
      <c r="E19">
        <v>0</v>
      </c>
      <c r="F19">
        <v>0</v>
      </c>
      <c r="G19">
        <v>0</v>
      </c>
      <c r="H19">
        <v>0</v>
      </c>
      <c r="I19">
        <v>19.728000000000002</v>
      </c>
      <c r="J19">
        <v>2.1920000000000002</v>
      </c>
      <c r="K19">
        <v>686.77995799999997</v>
      </c>
      <c r="L19">
        <v>435.435</v>
      </c>
      <c r="M19">
        <v>87</v>
      </c>
      <c r="N19">
        <v>118.125</v>
      </c>
      <c r="O19">
        <v>61.832813000000002</v>
      </c>
      <c r="P19">
        <v>125.58750000000001</v>
      </c>
      <c r="Q19">
        <v>20.556000000000001</v>
      </c>
      <c r="R19">
        <v>21.196097999999999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9.1149000000000004</v>
      </c>
      <c r="AE19">
        <v>41.055999999999997</v>
      </c>
      <c r="AF19">
        <v>8.8740000000000006</v>
      </c>
      <c r="AG19">
        <v>38.448</v>
      </c>
      <c r="AH19">
        <v>37.880000000000003</v>
      </c>
      <c r="AI19">
        <v>0</v>
      </c>
      <c r="AJ19">
        <v>0</v>
      </c>
      <c r="AK19">
        <v>51.5214</v>
      </c>
      <c r="AL19">
        <v>34.86</v>
      </c>
      <c r="AM19">
        <v>10.557359999999999</v>
      </c>
      <c r="AN19">
        <v>0.93737000000000004</v>
      </c>
      <c r="AO19">
        <v>8.1108720000000005</v>
      </c>
      <c r="AP19">
        <v>1.7934000000000001</v>
      </c>
      <c r="AQ19">
        <v>0</v>
      </c>
      <c r="AR19">
        <v>49.68</v>
      </c>
      <c r="AS19">
        <v>31.897383000000001</v>
      </c>
      <c r="AT19">
        <v>14.9968</v>
      </c>
      <c r="AU19">
        <v>0</v>
      </c>
      <c r="AV19">
        <v>1.05</v>
      </c>
      <c r="AW19">
        <v>11.946</v>
      </c>
      <c r="AX19">
        <v>16.440000000000001</v>
      </c>
      <c r="AY19">
        <v>0</v>
      </c>
      <c r="AZ19">
        <v>0</v>
      </c>
      <c r="BA19">
        <f t="shared" si="0"/>
        <v>2597.3044269999996</v>
      </c>
    </row>
    <row r="20" spans="1:53">
      <c r="A20" t="s">
        <v>62</v>
      </c>
      <c r="B20">
        <v>0</v>
      </c>
      <c r="C20">
        <v>0</v>
      </c>
      <c r="D20">
        <v>6.93</v>
      </c>
      <c r="E20">
        <v>0</v>
      </c>
      <c r="F20">
        <v>0</v>
      </c>
      <c r="G20">
        <v>0</v>
      </c>
      <c r="H20">
        <v>0</v>
      </c>
      <c r="I20">
        <v>19.728000000000002</v>
      </c>
      <c r="J20">
        <v>2.1920000000000002</v>
      </c>
      <c r="K20">
        <v>686.77995799999997</v>
      </c>
      <c r="L20">
        <v>435.435</v>
      </c>
      <c r="M20">
        <v>87</v>
      </c>
      <c r="N20">
        <v>118.125</v>
      </c>
      <c r="O20">
        <v>61.832813000000002</v>
      </c>
      <c r="P20">
        <v>125.58750000000001</v>
      </c>
      <c r="Q20">
        <v>20.556000000000001</v>
      </c>
      <c r="R20">
        <v>21.196097999999999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13.1076</v>
      </c>
      <c r="AA20">
        <v>7.0309999999999997</v>
      </c>
      <c r="AB20">
        <v>13.0634</v>
      </c>
      <c r="AC20">
        <v>19.35568</v>
      </c>
      <c r="AD20">
        <v>9.1149000000000004</v>
      </c>
      <c r="AE20">
        <v>41.055999999999997</v>
      </c>
      <c r="AF20">
        <v>8.8740000000000006</v>
      </c>
      <c r="AG20">
        <v>38.448</v>
      </c>
      <c r="AH20">
        <v>37.880000000000003</v>
      </c>
      <c r="AI20">
        <v>0</v>
      </c>
      <c r="AJ20">
        <v>0</v>
      </c>
      <c r="AK20">
        <v>51.5214</v>
      </c>
      <c r="AL20">
        <v>34.86</v>
      </c>
      <c r="AM20">
        <v>10.557359999999999</v>
      </c>
      <c r="AN20">
        <v>0.93737000000000004</v>
      </c>
      <c r="AO20">
        <v>8.0564820000000008</v>
      </c>
      <c r="AP20">
        <v>1.7934000000000001</v>
      </c>
      <c r="AQ20">
        <v>0</v>
      </c>
      <c r="AR20">
        <v>49.68</v>
      </c>
      <c r="AS20">
        <v>31.897383000000001</v>
      </c>
      <c r="AT20">
        <v>14.9968</v>
      </c>
      <c r="AU20">
        <v>0</v>
      </c>
      <c r="AV20">
        <v>1.05</v>
      </c>
      <c r="AW20">
        <v>11.946</v>
      </c>
      <c r="AX20">
        <v>16.440000000000001</v>
      </c>
      <c r="AY20">
        <v>0</v>
      </c>
      <c r="AZ20">
        <v>0</v>
      </c>
      <c r="BA20">
        <f t="shared" si="0"/>
        <v>2613.9588769999996</v>
      </c>
    </row>
    <row r="21" spans="1:53">
      <c r="A21" t="s">
        <v>63</v>
      </c>
      <c r="B21">
        <v>0</v>
      </c>
      <c r="C21">
        <v>0</v>
      </c>
      <c r="D21">
        <v>6.93</v>
      </c>
      <c r="E21">
        <v>0</v>
      </c>
      <c r="F21">
        <v>0</v>
      </c>
      <c r="G21">
        <v>0</v>
      </c>
      <c r="H21">
        <v>0</v>
      </c>
      <c r="I21">
        <v>19.728000000000002</v>
      </c>
      <c r="J21">
        <v>2.1920000000000002</v>
      </c>
      <c r="K21">
        <v>686.77995799999997</v>
      </c>
      <c r="L21">
        <v>435.435</v>
      </c>
      <c r="M21">
        <v>87</v>
      </c>
      <c r="N21">
        <v>118.125</v>
      </c>
      <c r="O21">
        <v>61.832813000000002</v>
      </c>
      <c r="P21">
        <v>120.75</v>
      </c>
      <c r="Q21">
        <v>20.556000000000001</v>
      </c>
      <c r="R21">
        <v>21.196097999999999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13.1076</v>
      </c>
      <c r="AA21">
        <v>13.983000000000001</v>
      </c>
      <c r="AB21">
        <v>26.260100000000001</v>
      </c>
      <c r="AC21">
        <v>19.35568</v>
      </c>
      <c r="AD21">
        <v>9.1149000000000004</v>
      </c>
      <c r="AE21">
        <v>41.055999999999997</v>
      </c>
      <c r="AF21">
        <v>8.8740000000000006</v>
      </c>
      <c r="AG21">
        <v>38.448</v>
      </c>
      <c r="AH21">
        <v>56.82</v>
      </c>
      <c r="AI21">
        <v>0</v>
      </c>
      <c r="AJ21">
        <v>0</v>
      </c>
      <c r="AK21">
        <v>51.5214</v>
      </c>
      <c r="AL21">
        <v>34.86</v>
      </c>
      <c r="AM21">
        <v>15.836040000000001</v>
      </c>
      <c r="AN21">
        <v>0.93737000000000004</v>
      </c>
      <c r="AO21">
        <v>6.151656</v>
      </c>
      <c r="AP21">
        <v>1.7934000000000001</v>
      </c>
      <c r="AQ21">
        <v>0</v>
      </c>
      <c r="AR21">
        <v>49.68</v>
      </c>
      <c r="AS21">
        <v>31.897383000000001</v>
      </c>
      <c r="AT21">
        <v>14.9968</v>
      </c>
      <c r="AU21">
        <v>0</v>
      </c>
      <c r="AV21">
        <v>1.05</v>
      </c>
      <c r="AW21">
        <v>11.946</v>
      </c>
      <c r="AX21">
        <v>16.440000000000001</v>
      </c>
      <c r="AY21">
        <v>0</v>
      </c>
      <c r="AZ21">
        <v>0</v>
      </c>
      <c r="BA21">
        <f t="shared" si="0"/>
        <v>2651.5839310000001</v>
      </c>
    </row>
    <row r="22" spans="1:53">
      <c r="A22" t="s">
        <v>64</v>
      </c>
      <c r="B22">
        <v>0</v>
      </c>
      <c r="C22">
        <v>0</v>
      </c>
      <c r="D22">
        <v>6.93</v>
      </c>
      <c r="E22">
        <v>0</v>
      </c>
      <c r="F22">
        <v>0</v>
      </c>
      <c r="G22">
        <v>0</v>
      </c>
      <c r="H22">
        <v>0</v>
      </c>
      <c r="I22">
        <v>19.728000000000002</v>
      </c>
      <c r="J22">
        <v>2.1920000000000002</v>
      </c>
      <c r="K22">
        <v>686.77995799999997</v>
      </c>
      <c r="L22">
        <v>435.435</v>
      </c>
      <c r="M22">
        <v>87</v>
      </c>
      <c r="N22">
        <v>118.125</v>
      </c>
      <c r="O22">
        <v>61.832813000000002</v>
      </c>
      <c r="P22">
        <v>120.75</v>
      </c>
      <c r="Q22">
        <v>20.556000000000001</v>
      </c>
      <c r="R22">
        <v>21.196097999999999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13.1076</v>
      </c>
      <c r="AA22">
        <v>21.093</v>
      </c>
      <c r="AB22">
        <v>26.260100000000001</v>
      </c>
      <c r="AC22">
        <v>19.35568</v>
      </c>
      <c r="AD22">
        <v>9.1149000000000004</v>
      </c>
      <c r="AE22">
        <v>41.055999999999997</v>
      </c>
      <c r="AF22">
        <v>8.8740000000000006</v>
      </c>
      <c r="AG22">
        <v>38.448</v>
      </c>
      <c r="AH22">
        <v>70.172700000000006</v>
      </c>
      <c r="AI22">
        <v>0</v>
      </c>
      <c r="AJ22">
        <v>0</v>
      </c>
      <c r="AK22">
        <v>51.5214</v>
      </c>
      <c r="AL22">
        <v>34.86</v>
      </c>
      <c r="AM22">
        <v>15.836040000000001</v>
      </c>
      <c r="AN22">
        <v>0.93737000000000004</v>
      </c>
      <c r="AO22">
        <v>6.0972660000000003</v>
      </c>
      <c r="AP22">
        <v>1.7934000000000001</v>
      </c>
      <c r="AQ22">
        <v>0</v>
      </c>
      <c r="AR22">
        <v>49.68</v>
      </c>
      <c r="AS22">
        <v>31.897383000000001</v>
      </c>
      <c r="AT22">
        <v>14.9968</v>
      </c>
      <c r="AU22">
        <v>0</v>
      </c>
      <c r="AV22">
        <v>1.05</v>
      </c>
      <c r="AW22">
        <v>11.946</v>
      </c>
      <c r="AX22">
        <v>16.440000000000001</v>
      </c>
      <c r="AY22">
        <v>0</v>
      </c>
      <c r="AZ22">
        <v>0</v>
      </c>
      <c r="BA22">
        <f t="shared" si="0"/>
        <v>2671.9922409999999</v>
      </c>
    </row>
    <row r="23" spans="1:53">
      <c r="A23" t="s">
        <v>65</v>
      </c>
      <c r="B23">
        <v>0</v>
      </c>
      <c r="C23">
        <v>0</v>
      </c>
      <c r="D23">
        <v>7.0350000000000001</v>
      </c>
      <c r="E23">
        <v>0</v>
      </c>
      <c r="F23">
        <v>0</v>
      </c>
      <c r="G23">
        <v>0</v>
      </c>
      <c r="H23">
        <v>0</v>
      </c>
      <c r="I23">
        <v>19.728000000000002</v>
      </c>
      <c r="J23">
        <v>2.1920000000000002</v>
      </c>
      <c r="K23">
        <v>686.77995799999997</v>
      </c>
      <c r="L23">
        <v>435.435</v>
      </c>
      <c r="M23">
        <v>87</v>
      </c>
      <c r="N23">
        <v>118.125</v>
      </c>
      <c r="O23">
        <v>61.832813000000002</v>
      </c>
      <c r="P23">
        <v>123</v>
      </c>
      <c r="Q23">
        <v>20.556000000000001</v>
      </c>
      <c r="R23">
        <v>21.196097999999999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13.1076</v>
      </c>
      <c r="AA23">
        <v>35.155000000000001</v>
      </c>
      <c r="AB23">
        <v>26.260100000000001</v>
      </c>
      <c r="AC23">
        <v>19.35568</v>
      </c>
      <c r="AD23">
        <v>9.1149000000000004</v>
      </c>
      <c r="AE23">
        <v>49.436556000000003</v>
      </c>
      <c r="AF23">
        <v>8.8740000000000006</v>
      </c>
      <c r="AG23">
        <v>38.448</v>
      </c>
      <c r="AH23">
        <v>93.563599999999994</v>
      </c>
      <c r="AI23">
        <v>2.5459999999999998</v>
      </c>
      <c r="AJ23">
        <v>0</v>
      </c>
      <c r="AK23">
        <v>51.5214</v>
      </c>
      <c r="AL23">
        <v>34.86</v>
      </c>
      <c r="AM23">
        <v>15.836040000000001</v>
      </c>
      <c r="AN23">
        <v>0.93737000000000004</v>
      </c>
      <c r="AO23">
        <v>5.7785700000000002</v>
      </c>
      <c r="AP23">
        <v>1.7934000000000001</v>
      </c>
      <c r="AQ23">
        <v>0</v>
      </c>
      <c r="AR23">
        <v>52.991999999999997</v>
      </c>
      <c r="AS23">
        <v>31.897383000000001</v>
      </c>
      <c r="AT23">
        <v>14.9968</v>
      </c>
      <c r="AU23">
        <v>0</v>
      </c>
      <c r="AV23">
        <v>1.05</v>
      </c>
      <c r="AW23">
        <v>11.946</v>
      </c>
      <c r="AX23">
        <v>16.440000000000001</v>
      </c>
      <c r="AY23">
        <v>0</v>
      </c>
      <c r="AZ23">
        <v>0</v>
      </c>
      <c r="BA23">
        <f t="shared" si="0"/>
        <v>2725.7200010000001</v>
      </c>
    </row>
    <row r="24" spans="1:53">
      <c r="A24" t="s">
        <v>66</v>
      </c>
      <c r="B24">
        <v>0</v>
      </c>
      <c r="C24">
        <v>0</v>
      </c>
      <c r="D24">
        <v>7.0350000000000001</v>
      </c>
      <c r="E24">
        <v>0</v>
      </c>
      <c r="F24">
        <v>0</v>
      </c>
      <c r="G24">
        <v>0</v>
      </c>
      <c r="H24">
        <v>0</v>
      </c>
      <c r="I24">
        <v>19.728000000000002</v>
      </c>
      <c r="J24">
        <v>2.1920000000000002</v>
      </c>
      <c r="K24">
        <v>686.77995799999997</v>
      </c>
      <c r="L24">
        <v>435.435</v>
      </c>
      <c r="M24">
        <v>87</v>
      </c>
      <c r="N24">
        <v>118.125</v>
      </c>
      <c r="O24">
        <v>61.832813000000002</v>
      </c>
      <c r="P24">
        <v>123</v>
      </c>
      <c r="Q24">
        <v>20.556000000000001</v>
      </c>
      <c r="R24">
        <v>21.196097999999999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13.1076</v>
      </c>
      <c r="AA24">
        <v>42.106999999999999</v>
      </c>
      <c r="AB24">
        <v>26.260100000000001</v>
      </c>
      <c r="AC24">
        <v>19.35568</v>
      </c>
      <c r="AD24">
        <v>9.1149000000000004</v>
      </c>
      <c r="AE24">
        <v>49.436556000000003</v>
      </c>
      <c r="AF24">
        <v>8.8740000000000006</v>
      </c>
      <c r="AG24">
        <v>38.448</v>
      </c>
      <c r="AH24">
        <v>93.563599999999994</v>
      </c>
      <c r="AI24">
        <v>5.0919999999999996</v>
      </c>
      <c r="AJ24">
        <v>0</v>
      </c>
      <c r="AK24">
        <v>51.5214</v>
      </c>
      <c r="AL24">
        <v>34.86</v>
      </c>
      <c r="AM24">
        <v>15.836040000000001</v>
      </c>
      <c r="AN24">
        <v>0.93737000000000004</v>
      </c>
      <c r="AO24">
        <v>5.6109900000000001</v>
      </c>
      <c r="AP24">
        <v>1.7934000000000001</v>
      </c>
      <c r="AQ24">
        <v>0</v>
      </c>
      <c r="AR24">
        <v>52.991999999999997</v>
      </c>
      <c r="AS24">
        <v>31.897383000000001</v>
      </c>
      <c r="AT24">
        <v>14.9968</v>
      </c>
      <c r="AU24">
        <v>0</v>
      </c>
      <c r="AV24">
        <v>1.05</v>
      </c>
      <c r="AW24">
        <v>11.946</v>
      </c>
      <c r="AX24">
        <v>16.440000000000001</v>
      </c>
      <c r="AY24">
        <v>0</v>
      </c>
      <c r="AZ24">
        <v>0</v>
      </c>
      <c r="BA24">
        <f t="shared" si="0"/>
        <v>2735.0504210000004</v>
      </c>
    </row>
    <row r="25" spans="1:53">
      <c r="A25" t="s">
        <v>67</v>
      </c>
      <c r="B25">
        <v>0</v>
      </c>
      <c r="C25">
        <v>0</v>
      </c>
      <c r="D25">
        <v>7.0350000000000001</v>
      </c>
      <c r="E25">
        <v>0</v>
      </c>
      <c r="F25">
        <v>0</v>
      </c>
      <c r="G25">
        <v>0</v>
      </c>
      <c r="H25">
        <v>0</v>
      </c>
      <c r="I25">
        <v>19.728000000000002</v>
      </c>
      <c r="J25">
        <v>2.1920000000000002</v>
      </c>
      <c r="K25">
        <v>686.77995799999997</v>
      </c>
      <c r="L25">
        <v>435.435</v>
      </c>
      <c r="M25">
        <v>87</v>
      </c>
      <c r="N25">
        <v>118.125</v>
      </c>
      <c r="O25">
        <v>61.832813000000002</v>
      </c>
      <c r="P25">
        <v>125.58750000000001</v>
      </c>
      <c r="Q25">
        <v>20.556000000000001</v>
      </c>
      <c r="R25">
        <v>21.196097999999999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13.1076</v>
      </c>
      <c r="AA25">
        <v>42.106999999999999</v>
      </c>
      <c r="AB25">
        <v>26.260100000000001</v>
      </c>
      <c r="AC25">
        <v>19.35568</v>
      </c>
      <c r="AD25">
        <v>9.1149000000000004</v>
      </c>
      <c r="AE25">
        <v>49.436556000000003</v>
      </c>
      <c r="AF25">
        <v>8.8740000000000006</v>
      </c>
      <c r="AG25">
        <v>38.448</v>
      </c>
      <c r="AH25">
        <v>93.563599999999994</v>
      </c>
      <c r="AI25">
        <v>33.097999999999999</v>
      </c>
      <c r="AJ25">
        <v>0</v>
      </c>
      <c r="AK25">
        <v>51.5214</v>
      </c>
      <c r="AL25">
        <v>34.86</v>
      </c>
      <c r="AM25">
        <v>15.836040000000001</v>
      </c>
      <c r="AN25">
        <v>0.93737000000000004</v>
      </c>
      <c r="AO25">
        <v>5.2805340000000003</v>
      </c>
      <c r="AP25">
        <v>1.7934000000000001</v>
      </c>
      <c r="AQ25">
        <v>10.395</v>
      </c>
      <c r="AR25">
        <v>52.991999999999997</v>
      </c>
      <c r="AS25">
        <v>31.897383000000001</v>
      </c>
      <c r="AT25">
        <v>14.9968</v>
      </c>
      <c r="AU25">
        <v>0</v>
      </c>
      <c r="AV25">
        <v>1.05</v>
      </c>
      <c r="AW25">
        <v>11.946</v>
      </c>
      <c r="AX25">
        <v>16.440000000000001</v>
      </c>
      <c r="AY25">
        <v>0</v>
      </c>
      <c r="AZ25">
        <v>0</v>
      </c>
      <c r="BA25">
        <f t="shared" si="0"/>
        <v>2775.7084650000002</v>
      </c>
    </row>
    <row r="26" spans="1:53">
      <c r="A26" t="s">
        <v>68</v>
      </c>
      <c r="B26">
        <v>0</v>
      </c>
      <c r="C26">
        <v>0</v>
      </c>
      <c r="D26">
        <v>7.0350000000000001</v>
      </c>
      <c r="E26">
        <v>0</v>
      </c>
      <c r="F26">
        <v>0</v>
      </c>
      <c r="G26">
        <v>0</v>
      </c>
      <c r="H26">
        <v>0</v>
      </c>
      <c r="I26">
        <v>19.728000000000002</v>
      </c>
      <c r="J26">
        <v>2.1920000000000002</v>
      </c>
      <c r="K26">
        <v>686.77995799999997</v>
      </c>
      <c r="L26">
        <v>435.435</v>
      </c>
      <c r="M26">
        <v>87</v>
      </c>
      <c r="N26">
        <v>118.125</v>
      </c>
      <c r="O26">
        <v>61.832813000000002</v>
      </c>
      <c r="P26">
        <v>125.58750000000001</v>
      </c>
      <c r="Q26">
        <v>20.556000000000001</v>
      </c>
      <c r="R26">
        <v>21.196097999999999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13.1076</v>
      </c>
      <c r="AA26">
        <v>42.106999999999999</v>
      </c>
      <c r="AB26">
        <v>26.260100000000001</v>
      </c>
      <c r="AC26">
        <v>19.35568</v>
      </c>
      <c r="AD26">
        <v>9.1149000000000004</v>
      </c>
      <c r="AE26">
        <v>49.436556000000003</v>
      </c>
      <c r="AF26">
        <v>8.8740000000000006</v>
      </c>
      <c r="AG26">
        <v>38.448</v>
      </c>
      <c r="AH26">
        <v>93.563599999999994</v>
      </c>
      <c r="AI26">
        <v>33.097999999999999</v>
      </c>
      <c r="AJ26">
        <v>0</v>
      </c>
      <c r="AK26">
        <v>51.5214</v>
      </c>
      <c r="AL26">
        <v>34.86</v>
      </c>
      <c r="AM26">
        <v>15.836040000000001</v>
      </c>
      <c r="AN26">
        <v>0.93737000000000004</v>
      </c>
      <c r="AO26">
        <v>5.0582700000000003</v>
      </c>
      <c r="AP26">
        <v>1.7934000000000001</v>
      </c>
      <c r="AQ26">
        <v>22.175999999999998</v>
      </c>
      <c r="AR26">
        <v>52.991999999999997</v>
      </c>
      <c r="AS26">
        <v>31.897383000000001</v>
      </c>
      <c r="AT26">
        <v>14.9968</v>
      </c>
      <c r="AU26">
        <v>0</v>
      </c>
      <c r="AV26">
        <v>1.05</v>
      </c>
      <c r="AW26">
        <v>11.946</v>
      </c>
      <c r="AX26">
        <v>16.440000000000001</v>
      </c>
      <c r="AY26">
        <v>0</v>
      </c>
      <c r="AZ26">
        <v>0</v>
      </c>
      <c r="BA26">
        <f t="shared" si="0"/>
        <v>2787.2672010000001</v>
      </c>
    </row>
    <row r="27" spans="1:53">
      <c r="A27" t="s">
        <v>69</v>
      </c>
      <c r="B27">
        <v>0</v>
      </c>
      <c r="C27">
        <v>0</v>
      </c>
      <c r="D27">
        <v>7.14</v>
      </c>
      <c r="E27">
        <v>0</v>
      </c>
      <c r="F27">
        <v>0</v>
      </c>
      <c r="G27">
        <v>11.946</v>
      </c>
      <c r="H27">
        <v>0</v>
      </c>
      <c r="I27">
        <v>19.728000000000002</v>
      </c>
      <c r="J27">
        <v>2.1920000000000002</v>
      </c>
      <c r="K27">
        <v>686.77995799999997</v>
      </c>
      <c r="L27">
        <v>435.435</v>
      </c>
      <c r="M27">
        <v>87</v>
      </c>
      <c r="N27">
        <v>118.125</v>
      </c>
      <c r="O27">
        <v>61.832813000000002</v>
      </c>
      <c r="P27">
        <v>121.875</v>
      </c>
      <c r="Q27">
        <v>20.556000000000001</v>
      </c>
      <c r="R27">
        <v>21.196097999999999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37.92</v>
      </c>
      <c r="AB27">
        <v>26.260100000000001</v>
      </c>
      <c r="AC27">
        <v>19.35568</v>
      </c>
      <c r="AD27">
        <v>9.1149000000000004</v>
      </c>
      <c r="AE27">
        <v>49.436556000000003</v>
      </c>
      <c r="AF27">
        <v>8.8740000000000006</v>
      </c>
      <c r="AG27">
        <v>38.448</v>
      </c>
      <c r="AH27">
        <v>93.563599999999994</v>
      </c>
      <c r="AI27">
        <v>49.646999999999998</v>
      </c>
      <c r="AJ27">
        <v>0</v>
      </c>
      <c r="AK27">
        <v>51.5214</v>
      </c>
      <c r="AL27">
        <v>34.86</v>
      </c>
      <c r="AM27">
        <v>15.836040000000001</v>
      </c>
      <c r="AN27">
        <v>0.93737000000000004</v>
      </c>
      <c r="AO27">
        <v>4.9347899999999996</v>
      </c>
      <c r="AP27">
        <v>1.7934000000000001</v>
      </c>
      <c r="AQ27">
        <v>22.175999999999998</v>
      </c>
      <c r="AR27">
        <v>49.68</v>
      </c>
      <c r="AS27">
        <v>31.897383000000001</v>
      </c>
      <c r="AT27">
        <v>14.9968</v>
      </c>
      <c r="AU27">
        <v>0</v>
      </c>
      <c r="AV27">
        <v>1.05</v>
      </c>
      <c r="AW27">
        <v>0</v>
      </c>
      <c r="AX27">
        <v>16.440000000000001</v>
      </c>
      <c r="AY27">
        <v>0</v>
      </c>
      <c r="AZ27">
        <v>0</v>
      </c>
      <c r="BA27">
        <f t="shared" si="0"/>
        <v>2792.586221</v>
      </c>
    </row>
    <row r="28" spans="1:53">
      <c r="A28" t="s">
        <v>70</v>
      </c>
      <c r="B28">
        <v>0</v>
      </c>
      <c r="C28">
        <v>0</v>
      </c>
      <c r="D28">
        <v>7.14</v>
      </c>
      <c r="E28">
        <v>0</v>
      </c>
      <c r="F28">
        <v>0</v>
      </c>
      <c r="G28">
        <v>11.946</v>
      </c>
      <c r="H28">
        <v>0</v>
      </c>
      <c r="I28">
        <v>19.728000000000002</v>
      </c>
      <c r="J28">
        <v>2.1920000000000002</v>
      </c>
      <c r="K28">
        <v>686.77995799999997</v>
      </c>
      <c r="L28">
        <v>435.435</v>
      </c>
      <c r="M28">
        <v>87</v>
      </c>
      <c r="N28">
        <v>118.125</v>
      </c>
      <c r="O28">
        <v>61.832813000000002</v>
      </c>
      <c r="P28">
        <v>121.875</v>
      </c>
      <c r="Q28">
        <v>20.556000000000001</v>
      </c>
      <c r="R28">
        <v>21.196097999999999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42.106999999999999</v>
      </c>
      <c r="AB28">
        <v>26.260100000000001</v>
      </c>
      <c r="AC28">
        <v>19.35568</v>
      </c>
      <c r="AD28">
        <v>9.1149000000000004</v>
      </c>
      <c r="AE28">
        <v>49.436556000000003</v>
      </c>
      <c r="AF28">
        <v>8.8740000000000006</v>
      </c>
      <c r="AG28">
        <v>38.448</v>
      </c>
      <c r="AH28">
        <v>93.563599999999994</v>
      </c>
      <c r="AI28">
        <v>49.646999999999998</v>
      </c>
      <c r="AJ28">
        <v>0</v>
      </c>
      <c r="AK28">
        <v>51.5214</v>
      </c>
      <c r="AL28">
        <v>34.86</v>
      </c>
      <c r="AM28">
        <v>15.836040000000001</v>
      </c>
      <c r="AN28">
        <v>0.93737000000000004</v>
      </c>
      <c r="AO28">
        <v>4.8918660000000003</v>
      </c>
      <c r="AP28">
        <v>1.7934000000000001</v>
      </c>
      <c r="AQ28">
        <v>33.264000000000003</v>
      </c>
      <c r="AR28">
        <v>49.68</v>
      </c>
      <c r="AS28">
        <v>31.897383000000001</v>
      </c>
      <c r="AT28">
        <v>14.9968</v>
      </c>
      <c r="AU28">
        <v>0</v>
      </c>
      <c r="AV28">
        <v>1.05</v>
      </c>
      <c r="AW28">
        <v>0</v>
      </c>
      <c r="AX28">
        <v>16.440000000000001</v>
      </c>
      <c r="AY28">
        <v>0</v>
      </c>
      <c r="AZ28">
        <v>0</v>
      </c>
      <c r="BA28">
        <f t="shared" si="0"/>
        <v>2807.8182970000003</v>
      </c>
    </row>
    <row r="29" spans="1:53">
      <c r="A29" t="s">
        <v>71</v>
      </c>
      <c r="B29">
        <v>0</v>
      </c>
      <c r="C29">
        <v>0</v>
      </c>
      <c r="D29">
        <v>7.14</v>
      </c>
      <c r="E29">
        <v>0</v>
      </c>
      <c r="F29">
        <v>0</v>
      </c>
      <c r="G29">
        <v>11.946</v>
      </c>
      <c r="H29">
        <v>0</v>
      </c>
      <c r="I29">
        <v>19.728000000000002</v>
      </c>
      <c r="J29">
        <v>2.1920000000000002</v>
      </c>
      <c r="K29">
        <v>686.77995799999997</v>
      </c>
      <c r="L29">
        <v>435.435</v>
      </c>
      <c r="M29">
        <v>87</v>
      </c>
      <c r="N29">
        <v>118.125</v>
      </c>
      <c r="O29">
        <v>61.832813000000002</v>
      </c>
      <c r="P29">
        <v>121.875</v>
      </c>
      <c r="Q29">
        <v>20.556000000000001</v>
      </c>
      <c r="R29">
        <v>21.196097999999999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42.106999999999999</v>
      </c>
      <c r="AB29">
        <v>26.260100000000001</v>
      </c>
      <c r="AC29">
        <v>19.35568</v>
      </c>
      <c r="AD29">
        <v>9.1149000000000004</v>
      </c>
      <c r="AE29">
        <v>42.338999999999999</v>
      </c>
      <c r="AF29">
        <v>8.8740000000000006</v>
      </c>
      <c r="AG29">
        <v>38.448</v>
      </c>
      <c r="AH29">
        <v>93.563599999999994</v>
      </c>
      <c r="AI29">
        <v>49.646999999999998</v>
      </c>
      <c r="AJ29">
        <v>0</v>
      </c>
      <c r="AK29">
        <v>51.5214</v>
      </c>
      <c r="AL29">
        <v>34.86</v>
      </c>
      <c r="AM29">
        <v>15.836040000000001</v>
      </c>
      <c r="AN29">
        <v>0.93737000000000004</v>
      </c>
      <c r="AO29">
        <v>4.8210119999999996</v>
      </c>
      <c r="AP29">
        <v>1.7934000000000001</v>
      </c>
      <c r="AQ29">
        <v>33.264000000000003</v>
      </c>
      <c r="AR29">
        <v>49.68</v>
      </c>
      <c r="AS29">
        <v>31.897383000000001</v>
      </c>
      <c r="AT29">
        <v>14.9968</v>
      </c>
      <c r="AU29">
        <v>0</v>
      </c>
      <c r="AV29">
        <v>1.05</v>
      </c>
      <c r="AW29">
        <v>0</v>
      </c>
      <c r="AX29">
        <v>16.440000000000001</v>
      </c>
      <c r="AY29">
        <v>0</v>
      </c>
      <c r="AZ29">
        <v>0</v>
      </c>
      <c r="BA29">
        <f t="shared" si="0"/>
        <v>2800.649887</v>
      </c>
    </row>
    <row r="30" spans="1:53">
      <c r="A30" t="s">
        <v>72</v>
      </c>
      <c r="B30">
        <v>0</v>
      </c>
      <c r="C30">
        <v>0</v>
      </c>
      <c r="D30">
        <v>7.14</v>
      </c>
      <c r="E30">
        <v>0</v>
      </c>
      <c r="F30">
        <v>0</v>
      </c>
      <c r="G30">
        <v>11.946</v>
      </c>
      <c r="H30">
        <v>0</v>
      </c>
      <c r="I30">
        <v>19.728000000000002</v>
      </c>
      <c r="J30">
        <v>2.1920000000000002</v>
      </c>
      <c r="K30">
        <v>686.77995799999997</v>
      </c>
      <c r="L30">
        <v>435.435</v>
      </c>
      <c r="M30">
        <v>87</v>
      </c>
      <c r="N30">
        <v>118.125</v>
      </c>
      <c r="O30">
        <v>61.832813000000002</v>
      </c>
      <c r="P30">
        <v>121.875</v>
      </c>
      <c r="Q30">
        <v>20.556000000000001</v>
      </c>
      <c r="R30">
        <v>21.196097999999999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42.106999999999999</v>
      </c>
      <c r="AB30">
        <v>26.260100000000001</v>
      </c>
      <c r="AC30">
        <v>19.35568</v>
      </c>
      <c r="AD30">
        <v>9.1149000000000004</v>
      </c>
      <c r="AE30">
        <v>42.338999999999999</v>
      </c>
      <c r="AF30">
        <v>8.8740000000000006</v>
      </c>
      <c r="AG30">
        <v>38.448</v>
      </c>
      <c r="AH30">
        <v>93.563599999999994</v>
      </c>
      <c r="AI30">
        <v>49.646999999999998</v>
      </c>
      <c r="AJ30">
        <v>0</v>
      </c>
      <c r="AK30">
        <v>51.5214</v>
      </c>
      <c r="AL30">
        <v>34.86</v>
      </c>
      <c r="AM30">
        <v>15.836040000000001</v>
      </c>
      <c r="AN30">
        <v>0.93737000000000004</v>
      </c>
      <c r="AO30">
        <v>4.767798</v>
      </c>
      <c r="AP30">
        <v>1.7934000000000001</v>
      </c>
      <c r="AQ30">
        <v>33.264000000000003</v>
      </c>
      <c r="AR30">
        <v>49.68</v>
      </c>
      <c r="AS30">
        <v>31.897383000000001</v>
      </c>
      <c r="AT30">
        <v>14.9968</v>
      </c>
      <c r="AU30">
        <v>0</v>
      </c>
      <c r="AV30">
        <v>1.05</v>
      </c>
      <c r="AW30">
        <v>0</v>
      </c>
      <c r="AX30">
        <v>16.440000000000001</v>
      </c>
      <c r="AY30">
        <v>0</v>
      </c>
      <c r="AZ30">
        <v>0</v>
      </c>
      <c r="BA30">
        <f t="shared" si="0"/>
        <v>2800.596673</v>
      </c>
    </row>
    <row r="31" spans="1:53">
      <c r="A31" t="s">
        <v>73</v>
      </c>
      <c r="B31">
        <v>0</v>
      </c>
      <c r="C31">
        <v>0</v>
      </c>
      <c r="D31">
        <v>3.15</v>
      </c>
      <c r="E31">
        <v>0</v>
      </c>
      <c r="F31">
        <v>0</v>
      </c>
      <c r="G31">
        <v>11.946</v>
      </c>
      <c r="H31">
        <v>0</v>
      </c>
      <c r="I31">
        <v>18.632000000000001</v>
      </c>
      <c r="J31">
        <v>2.1920000000000002</v>
      </c>
      <c r="K31">
        <v>686.77995799999997</v>
      </c>
      <c r="L31">
        <v>435.435</v>
      </c>
      <c r="M31">
        <v>87</v>
      </c>
      <c r="N31">
        <v>118.125</v>
      </c>
      <c r="O31">
        <v>61.832813000000002</v>
      </c>
      <c r="P31">
        <v>121.875</v>
      </c>
      <c r="Q31">
        <v>20.556000000000001</v>
      </c>
      <c r="R31">
        <v>21.196097999999999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35.155000000000001</v>
      </c>
      <c r="AB31">
        <v>26.260100000000001</v>
      </c>
      <c r="AC31">
        <v>19.35568</v>
      </c>
      <c r="AD31">
        <v>9.1149000000000004</v>
      </c>
      <c r="AE31">
        <v>42.338999999999999</v>
      </c>
      <c r="AF31">
        <v>8.8740000000000006</v>
      </c>
      <c r="AG31">
        <v>38.448</v>
      </c>
      <c r="AH31">
        <v>64.680099999999996</v>
      </c>
      <c r="AI31">
        <v>6.3650000000000002</v>
      </c>
      <c r="AJ31">
        <v>0</v>
      </c>
      <c r="AK31">
        <v>51.5214</v>
      </c>
      <c r="AL31">
        <v>46.48</v>
      </c>
      <c r="AM31">
        <v>15.836040000000001</v>
      </c>
      <c r="AN31">
        <v>0.93737000000000004</v>
      </c>
      <c r="AO31">
        <v>4.7266380000000003</v>
      </c>
      <c r="AP31">
        <v>1.7934000000000001</v>
      </c>
      <c r="AQ31">
        <v>33.264000000000003</v>
      </c>
      <c r="AR31">
        <v>49.68</v>
      </c>
      <c r="AS31">
        <v>31.897383000000001</v>
      </c>
      <c r="AT31">
        <v>14.9968</v>
      </c>
      <c r="AU31">
        <v>0</v>
      </c>
      <c r="AV31">
        <v>0</v>
      </c>
      <c r="AW31">
        <v>0</v>
      </c>
      <c r="AX31">
        <v>15.343999999999999</v>
      </c>
      <c r="AY31">
        <v>0</v>
      </c>
      <c r="AZ31">
        <v>0</v>
      </c>
      <c r="BA31">
        <f t="shared" si="0"/>
        <v>2725.8260129999999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11.946</v>
      </c>
      <c r="H32">
        <v>0</v>
      </c>
      <c r="I32">
        <v>18.632000000000001</v>
      </c>
      <c r="J32">
        <v>2.1920000000000002</v>
      </c>
      <c r="K32">
        <v>686.77995799999997</v>
      </c>
      <c r="L32">
        <v>435.435</v>
      </c>
      <c r="M32">
        <v>87</v>
      </c>
      <c r="N32">
        <v>118.125</v>
      </c>
      <c r="O32">
        <v>61.832813000000002</v>
      </c>
      <c r="P32">
        <v>121.875</v>
      </c>
      <c r="Q32">
        <v>20.556000000000001</v>
      </c>
      <c r="R32">
        <v>21.196097999999999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21.093</v>
      </c>
      <c r="AB32">
        <v>26.260100000000001</v>
      </c>
      <c r="AC32">
        <v>19.35568</v>
      </c>
      <c r="AD32">
        <v>9.1149000000000004</v>
      </c>
      <c r="AE32">
        <v>42.338999999999999</v>
      </c>
      <c r="AF32">
        <v>8.8740000000000006</v>
      </c>
      <c r="AG32">
        <v>38.448</v>
      </c>
      <c r="AH32">
        <v>37.880000000000003</v>
      </c>
      <c r="AI32">
        <v>2.5459999999999998</v>
      </c>
      <c r="AJ32">
        <v>0</v>
      </c>
      <c r="AK32">
        <v>51.5214</v>
      </c>
      <c r="AL32">
        <v>80.177999999999997</v>
      </c>
      <c r="AM32">
        <v>15.836040000000001</v>
      </c>
      <c r="AN32">
        <v>0.93737000000000004</v>
      </c>
      <c r="AO32">
        <v>4.6660740000000001</v>
      </c>
      <c r="AP32">
        <v>1.7934000000000001</v>
      </c>
      <c r="AQ32">
        <v>33.264000000000003</v>
      </c>
      <c r="AR32">
        <v>49.68</v>
      </c>
      <c r="AS32">
        <v>31.897383000000001</v>
      </c>
      <c r="AT32">
        <v>14.9968</v>
      </c>
      <c r="AU32">
        <v>0</v>
      </c>
      <c r="AV32">
        <v>0</v>
      </c>
      <c r="AW32">
        <v>0</v>
      </c>
      <c r="AX32">
        <v>15.343999999999999</v>
      </c>
      <c r="AY32">
        <v>0</v>
      </c>
      <c r="AZ32">
        <v>0</v>
      </c>
      <c r="BA32">
        <f t="shared" si="0"/>
        <v>2711.6323489999995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11.946</v>
      </c>
      <c r="H33">
        <v>0</v>
      </c>
      <c r="I33">
        <v>18.632000000000001</v>
      </c>
      <c r="J33">
        <v>2.1920000000000002</v>
      </c>
      <c r="K33">
        <v>686.77995799999997</v>
      </c>
      <c r="L33">
        <v>435.435</v>
      </c>
      <c r="M33">
        <v>87</v>
      </c>
      <c r="N33">
        <v>118.125</v>
      </c>
      <c r="O33">
        <v>61.832813000000002</v>
      </c>
      <c r="P33">
        <v>123.75</v>
      </c>
      <c r="Q33">
        <v>20.556000000000001</v>
      </c>
      <c r="R33">
        <v>21.196097999999999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7.0309999999999997</v>
      </c>
      <c r="AB33">
        <v>26.260100000000001</v>
      </c>
      <c r="AC33">
        <v>19.35568</v>
      </c>
      <c r="AD33">
        <v>9.1149000000000004</v>
      </c>
      <c r="AE33">
        <v>42.338999999999999</v>
      </c>
      <c r="AF33">
        <v>8.8740000000000006</v>
      </c>
      <c r="AG33">
        <v>38.448</v>
      </c>
      <c r="AH33">
        <v>18.940000000000001</v>
      </c>
      <c r="AI33">
        <v>0</v>
      </c>
      <c r="AJ33">
        <v>0</v>
      </c>
      <c r="AK33">
        <v>51.5214</v>
      </c>
      <c r="AL33">
        <v>80.177999999999997</v>
      </c>
      <c r="AM33">
        <v>15.836040000000001</v>
      </c>
      <c r="AN33">
        <v>0.93737000000000004</v>
      </c>
      <c r="AO33">
        <v>4.6390260000000003</v>
      </c>
      <c r="AP33">
        <v>1.7934000000000001</v>
      </c>
      <c r="AQ33">
        <v>33.264000000000003</v>
      </c>
      <c r="AR33">
        <v>49.68</v>
      </c>
      <c r="AS33">
        <v>31.897383000000001</v>
      </c>
      <c r="AT33">
        <v>14.9968</v>
      </c>
      <c r="AU33">
        <v>0</v>
      </c>
      <c r="AV33">
        <v>0</v>
      </c>
      <c r="AW33">
        <v>0</v>
      </c>
      <c r="AX33">
        <v>15.343999999999999</v>
      </c>
      <c r="AY33">
        <v>0</v>
      </c>
      <c r="AZ33">
        <v>0</v>
      </c>
      <c r="BA33">
        <f t="shared" si="0"/>
        <v>2677.9323009999994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11.946</v>
      </c>
      <c r="H34">
        <v>0</v>
      </c>
      <c r="I34">
        <v>18.632000000000001</v>
      </c>
      <c r="J34">
        <v>2.1920000000000002</v>
      </c>
      <c r="K34">
        <v>686.77995799999997</v>
      </c>
      <c r="L34">
        <v>435.435</v>
      </c>
      <c r="M34">
        <v>87</v>
      </c>
      <c r="N34">
        <v>118.125</v>
      </c>
      <c r="O34">
        <v>61.832813000000002</v>
      </c>
      <c r="P34">
        <v>123.75</v>
      </c>
      <c r="Q34">
        <v>20.556000000000001</v>
      </c>
      <c r="R34">
        <v>21.196097999999999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9.1149000000000004</v>
      </c>
      <c r="AE34">
        <v>42.338999999999999</v>
      </c>
      <c r="AF34">
        <v>8.8740000000000006</v>
      </c>
      <c r="AG34">
        <v>38.448</v>
      </c>
      <c r="AH34">
        <v>18.940000000000001</v>
      </c>
      <c r="AI34">
        <v>0</v>
      </c>
      <c r="AJ34">
        <v>0</v>
      </c>
      <c r="AK34">
        <v>51.5214</v>
      </c>
      <c r="AL34">
        <v>80.177999999999997</v>
      </c>
      <c r="AM34">
        <v>15.836040000000001</v>
      </c>
      <c r="AN34">
        <v>0.93737000000000004</v>
      </c>
      <c r="AO34">
        <v>4.5805199999999999</v>
      </c>
      <c r="AP34">
        <v>1.7934000000000001</v>
      </c>
      <c r="AQ34">
        <v>22.175999999999998</v>
      </c>
      <c r="AR34">
        <v>49.68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15.343999999999999</v>
      </c>
      <c r="AY34">
        <v>0</v>
      </c>
      <c r="AZ34">
        <v>0</v>
      </c>
      <c r="BA34">
        <f t="shared" si="0"/>
        <v>2659.7547949999994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11.946</v>
      </c>
      <c r="H35">
        <v>0</v>
      </c>
      <c r="I35">
        <v>18.632000000000001</v>
      </c>
      <c r="J35">
        <v>2.1920000000000002</v>
      </c>
      <c r="K35">
        <v>686.77995799999997</v>
      </c>
      <c r="L35">
        <v>435.435</v>
      </c>
      <c r="M35">
        <v>87</v>
      </c>
      <c r="N35">
        <v>118.125</v>
      </c>
      <c r="O35">
        <v>61.832813000000002</v>
      </c>
      <c r="P35">
        <v>125.58750000000001</v>
      </c>
      <c r="Q35">
        <v>20.556000000000001</v>
      </c>
      <c r="R35">
        <v>21.196097999999999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9.1149000000000004</v>
      </c>
      <c r="AE35">
        <v>42.338999999999999</v>
      </c>
      <c r="AF35">
        <v>8.8740000000000006</v>
      </c>
      <c r="AG35">
        <v>38.448</v>
      </c>
      <c r="AH35">
        <v>18.940000000000001</v>
      </c>
      <c r="AI35">
        <v>0</v>
      </c>
      <c r="AJ35">
        <v>0</v>
      </c>
      <c r="AK35">
        <v>51.5214</v>
      </c>
      <c r="AL35">
        <v>80.177999999999997</v>
      </c>
      <c r="AM35">
        <v>15.836040000000001</v>
      </c>
      <c r="AN35">
        <v>0.93737000000000004</v>
      </c>
      <c r="AO35">
        <v>4.5402420000000001</v>
      </c>
      <c r="AP35">
        <v>1.7934000000000001</v>
      </c>
      <c r="AQ35">
        <v>22.175999999999998</v>
      </c>
      <c r="AR35">
        <v>49.68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15.343999999999999</v>
      </c>
      <c r="AY35">
        <v>0</v>
      </c>
      <c r="AZ35">
        <v>0</v>
      </c>
      <c r="BA35">
        <f t="shared" si="0"/>
        <v>2661.552017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11.946</v>
      </c>
      <c r="H36">
        <v>0</v>
      </c>
      <c r="I36">
        <v>18.632000000000001</v>
      </c>
      <c r="J36">
        <v>2.1920000000000002</v>
      </c>
      <c r="K36">
        <v>686.77995799999997</v>
      </c>
      <c r="L36">
        <v>435.435</v>
      </c>
      <c r="M36">
        <v>87</v>
      </c>
      <c r="N36">
        <v>118.125</v>
      </c>
      <c r="O36">
        <v>61.832813000000002</v>
      </c>
      <c r="P36">
        <v>125.58750000000001</v>
      </c>
      <c r="Q36">
        <v>20.556000000000001</v>
      </c>
      <c r="R36">
        <v>21.196097999999999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9.1149000000000004</v>
      </c>
      <c r="AE36">
        <v>42.338999999999999</v>
      </c>
      <c r="AF36">
        <v>8.8740000000000006</v>
      </c>
      <c r="AG36">
        <v>38.448</v>
      </c>
      <c r="AH36">
        <v>18.940000000000001</v>
      </c>
      <c r="AI36">
        <v>0</v>
      </c>
      <c r="AJ36">
        <v>0</v>
      </c>
      <c r="AK36">
        <v>51.5214</v>
      </c>
      <c r="AL36">
        <v>46.48</v>
      </c>
      <c r="AM36">
        <v>15.836040000000001</v>
      </c>
      <c r="AN36">
        <v>0.93737000000000004</v>
      </c>
      <c r="AO36">
        <v>4.539066</v>
      </c>
      <c r="AP36">
        <v>1.7934000000000001</v>
      </c>
      <c r="AQ36">
        <v>10.584</v>
      </c>
      <c r="AR36">
        <v>49.68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15.343999999999999</v>
      </c>
      <c r="AY36">
        <v>0</v>
      </c>
      <c r="AZ36">
        <v>0</v>
      </c>
      <c r="BA36">
        <f t="shared" si="0"/>
        <v>2616.2608409999998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11.946</v>
      </c>
      <c r="H37">
        <v>0</v>
      </c>
      <c r="I37">
        <v>18.632000000000001</v>
      </c>
      <c r="J37">
        <v>2.1920000000000002</v>
      </c>
      <c r="K37">
        <v>686.77995799999997</v>
      </c>
      <c r="L37">
        <v>435.435</v>
      </c>
      <c r="M37">
        <v>87</v>
      </c>
      <c r="N37">
        <v>118.125</v>
      </c>
      <c r="O37">
        <v>61.832813000000002</v>
      </c>
      <c r="P37">
        <v>125.58750000000001</v>
      </c>
      <c r="Q37">
        <v>20.556000000000001</v>
      </c>
      <c r="R37">
        <v>21.196097999999999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9.1149000000000004</v>
      </c>
      <c r="AE37">
        <v>42.338999999999999</v>
      </c>
      <c r="AF37">
        <v>8.8740000000000006</v>
      </c>
      <c r="AG37">
        <v>38.448</v>
      </c>
      <c r="AH37">
        <v>18.940000000000001</v>
      </c>
      <c r="AI37">
        <v>0</v>
      </c>
      <c r="AJ37">
        <v>0</v>
      </c>
      <c r="AK37">
        <v>51.5214</v>
      </c>
      <c r="AL37">
        <v>34.86</v>
      </c>
      <c r="AM37">
        <v>15.836040000000001</v>
      </c>
      <c r="AN37">
        <v>0.93737000000000004</v>
      </c>
      <c r="AO37">
        <v>4.561998</v>
      </c>
      <c r="AP37">
        <v>1.7934000000000001</v>
      </c>
      <c r="AQ37">
        <v>10.395</v>
      </c>
      <c r="AR37">
        <v>49.68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15.343999999999999</v>
      </c>
      <c r="AY37">
        <v>0</v>
      </c>
      <c r="AZ37">
        <v>0</v>
      </c>
      <c r="BA37">
        <f t="shared" si="0"/>
        <v>2604.4747730000004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11.946</v>
      </c>
      <c r="H38">
        <v>0</v>
      </c>
      <c r="I38">
        <v>18.632000000000001</v>
      </c>
      <c r="J38">
        <v>2.1920000000000002</v>
      </c>
      <c r="K38">
        <v>686.77995799999997</v>
      </c>
      <c r="L38">
        <v>435.435</v>
      </c>
      <c r="M38">
        <v>87</v>
      </c>
      <c r="N38">
        <v>118.125</v>
      </c>
      <c r="O38">
        <v>61.832813000000002</v>
      </c>
      <c r="P38">
        <v>125.58750000000001</v>
      </c>
      <c r="Q38">
        <v>20.556000000000001</v>
      </c>
      <c r="R38">
        <v>21.196097999999999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9.1149000000000004</v>
      </c>
      <c r="AE38">
        <v>42.338999999999999</v>
      </c>
      <c r="AF38">
        <v>8.8740000000000006</v>
      </c>
      <c r="AG38">
        <v>38.448</v>
      </c>
      <c r="AH38">
        <v>18.940000000000001</v>
      </c>
      <c r="AI38">
        <v>0</v>
      </c>
      <c r="AJ38">
        <v>0</v>
      </c>
      <c r="AK38">
        <v>51.5214</v>
      </c>
      <c r="AL38">
        <v>34.86</v>
      </c>
      <c r="AM38">
        <v>15.836040000000001</v>
      </c>
      <c r="AN38">
        <v>0.93737000000000004</v>
      </c>
      <c r="AO38">
        <v>4.5667020000000003</v>
      </c>
      <c r="AP38">
        <v>1.7934000000000001</v>
      </c>
      <c r="AQ38">
        <v>0</v>
      </c>
      <c r="AR38">
        <v>49.68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15.343999999999999</v>
      </c>
      <c r="AY38">
        <v>0</v>
      </c>
      <c r="AZ38">
        <v>0</v>
      </c>
      <c r="BA38">
        <f t="shared" si="0"/>
        <v>2594.0844770000003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3.258</v>
      </c>
      <c r="G39">
        <v>8.6880000000000006</v>
      </c>
      <c r="H39">
        <v>0</v>
      </c>
      <c r="I39">
        <v>18.632000000000001</v>
      </c>
      <c r="J39">
        <v>2.1920000000000002</v>
      </c>
      <c r="K39">
        <v>686.77995799999997</v>
      </c>
      <c r="L39">
        <v>435.435</v>
      </c>
      <c r="M39">
        <v>87</v>
      </c>
      <c r="N39">
        <v>118.125</v>
      </c>
      <c r="O39">
        <v>61.832813000000002</v>
      </c>
      <c r="P39">
        <v>125.58750000000001</v>
      </c>
      <c r="Q39">
        <v>20.556000000000001</v>
      </c>
      <c r="R39">
        <v>21.196097999999999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9.1149000000000004</v>
      </c>
      <c r="AE39">
        <v>42.338999999999999</v>
      </c>
      <c r="AF39">
        <v>8.8740000000000006</v>
      </c>
      <c r="AG39">
        <v>38.448</v>
      </c>
      <c r="AH39">
        <v>18.940000000000001</v>
      </c>
      <c r="AI39">
        <v>0</v>
      </c>
      <c r="AJ39">
        <v>0</v>
      </c>
      <c r="AK39">
        <v>51.5214</v>
      </c>
      <c r="AL39">
        <v>34.86</v>
      </c>
      <c r="AM39">
        <v>15.836040000000001</v>
      </c>
      <c r="AN39">
        <v>0.93737000000000004</v>
      </c>
      <c r="AO39">
        <v>4.5805199999999999</v>
      </c>
      <c r="AP39">
        <v>1.7934000000000001</v>
      </c>
      <c r="AQ39">
        <v>0</v>
      </c>
      <c r="AR39">
        <v>52.991999999999997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15.343999999999999</v>
      </c>
      <c r="AY39">
        <v>0</v>
      </c>
      <c r="AZ39">
        <v>0</v>
      </c>
      <c r="BA39">
        <f t="shared" si="0"/>
        <v>2597.4102950000006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4.3440000000000003</v>
      </c>
      <c r="G40">
        <v>7.6020000000000003</v>
      </c>
      <c r="H40">
        <v>0</v>
      </c>
      <c r="I40">
        <v>18.632000000000001</v>
      </c>
      <c r="J40">
        <v>2.1920000000000002</v>
      </c>
      <c r="K40">
        <v>686.77995799999997</v>
      </c>
      <c r="L40">
        <v>435.435</v>
      </c>
      <c r="M40">
        <v>87</v>
      </c>
      <c r="N40">
        <v>118.125</v>
      </c>
      <c r="O40">
        <v>61.832813000000002</v>
      </c>
      <c r="P40">
        <v>125.58750000000001</v>
      </c>
      <c r="Q40">
        <v>20.556000000000001</v>
      </c>
      <c r="R40">
        <v>21.196097999999999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9.1149000000000004</v>
      </c>
      <c r="AE40">
        <v>42.338999999999999</v>
      </c>
      <c r="AF40">
        <v>8.8740000000000006</v>
      </c>
      <c r="AG40">
        <v>38.448</v>
      </c>
      <c r="AH40">
        <v>18.940000000000001</v>
      </c>
      <c r="AI40">
        <v>0</v>
      </c>
      <c r="AJ40">
        <v>0</v>
      </c>
      <c r="AK40">
        <v>51.5214</v>
      </c>
      <c r="AL40">
        <v>34.86</v>
      </c>
      <c r="AM40">
        <v>15.836040000000001</v>
      </c>
      <c r="AN40">
        <v>0.93737000000000004</v>
      </c>
      <c r="AO40">
        <v>4.5690540000000004</v>
      </c>
      <c r="AP40">
        <v>1.7934000000000001</v>
      </c>
      <c r="AQ40">
        <v>0</v>
      </c>
      <c r="AR40">
        <v>52.991999999999997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15.343999999999999</v>
      </c>
      <c r="AY40">
        <v>0</v>
      </c>
      <c r="AZ40">
        <v>0</v>
      </c>
      <c r="BA40">
        <f t="shared" si="0"/>
        <v>2597.3988290000007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4.3440000000000003</v>
      </c>
      <c r="G41">
        <v>7.6020000000000003</v>
      </c>
      <c r="H41">
        <v>0</v>
      </c>
      <c r="I41">
        <v>18.632000000000001</v>
      </c>
      <c r="J41">
        <v>2.1920000000000002</v>
      </c>
      <c r="K41">
        <v>686.77995799999997</v>
      </c>
      <c r="L41">
        <v>435.435</v>
      </c>
      <c r="M41">
        <v>88</v>
      </c>
      <c r="N41">
        <v>118.125</v>
      </c>
      <c r="O41">
        <v>61.832813000000002</v>
      </c>
      <c r="P41">
        <v>125.58750000000001</v>
      </c>
      <c r="Q41">
        <v>20.556000000000001</v>
      </c>
      <c r="R41">
        <v>21.196097999999999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9.1149000000000004</v>
      </c>
      <c r="AE41">
        <v>28.225999999999999</v>
      </c>
      <c r="AF41">
        <v>8.8740000000000006</v>
      </c>
      <c r="AG41">
        <v>38.448</v>
      </c>
      <c r="AH41">
        <v>18.940000000000001</v>
      </c>
      <c r="AI41">
        <v>0</v>
      </c>
      <c r="AJ41">
        <v>0</v>
      </c>
      <c r="AK41">
        <v>51.5214</v>
      </c>
      <c r="AL41">
        <v>34.86</v>
      </c>
      <c r="AM41">
        <v>15.836040000000001</v>
      </c>
      <c r="AN41">
        <v>0.93737000000000004</v>
      </c>
      <c r="AO41">
        <v>4.6008060000000004</v>
      </c>
      <c r="AP41">
        <v>1.7934000000000001</v>
      </c>
      <c r="AQ41">
        <v>0</v>
      </c>
      <c r="AR41">
        <v>52.991999999999997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15.343999999999999</v>
      </c>
      <c r="AY41">
        <v>0</v>
      </c>
      <c r="AZ41">
        <v>0</v>
      </c>
      <c r="BA41">
        <f t="shared" si="0"/>
        <v>2584.3175810000007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5.9729999999999999</v>
      </c>
      <c r="G42">
        <v>5.9729999999999999</v>
      </c>
      <c r="H42">
        <v>0</v>
      </c>
      <c r="I42">
        <v>18.632000000000001</v>
      </c>
      <c r="J42">
        <v>2.1920000000000002</v>
      </c>
      <c r="K42">
        <v>686.77995799999997</v>
      </c>
      <c r="L42">
        <v>435.435</v>
      </c>
      <c r="M42">
        <v>88</v>
      </c>
      <c r="N42">
        <v>118.125</v>
      </c>
      <c r="O42">
        <v>61.832813000000002</v>
      </c>
      <c r="P42">
        <v>125.58750000000001</v>
      </c>
      <c r="Q42">
        <v>20.556000000000001</v>
      </c>
      <c r="R42">
        <v>21.196097999999999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9.1149000000000004</v>
      </c>
      <c r="AE42">
        <v>28.225999999999999</v>
      </c>
      <c r="AF42">
        <v>8.8740000000000006</v>
      </c>
      <c r="AG42">
        <v>38.448</v>
      </c>
      <c r="AH42">
        <v>18.940000000000001</v>
      </c>
      <c r="AI42">
        <v>0</v>
      </c>
      <c r="AJ42">
        <v>0</v>
      </c>
      <c r="AK42">
        <v>51.5214</v>
      </c>
      <c r="AL42">
        <v>34.86</v>
      </c>
      <c r="AM42">
        <v>15.836040000000001</v>
      </c>
      <c r="AN42">
        <v>0.93737000000000004</v>
      </c>
      <c r="AO42">
        <v>4.5758159999999997</v>
      </c>
      <c r="AP42">
        <v>1.7934000000000001</v>
      </c>
      <c r="AQ42">
        <v>0</v>
      </c>
      <c r="AR42">
        <v>52.991999999999997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15.343999999999999</v>
      </c>
      <c r="AY42">
        <v>0</v>
      </c>
      <c r="AZ42">
        <v>0</v>
      </c>
      <c r="BA42">
        <f t="shared" si="0"/>
        <v>2584.2925910000008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5.9729999999999999</v>
      </c>
      <c r="G43">
        <v>5.9729999999999999</v>
      </c>
      <c r="H43">
        <v>0</v>
      </c>
      <c r="I43">
        <v>17.536000000000001</v>
      </c>
      <c r="J43">
        <v>2.1920000000000002</v>
      </c>
      <c r="K43">
        <v>686.77995799999997</v>
      </c>
      <c r="L43">
        <v>435.435</v>
      </c>
      <c r="M43">
        <v>88</v>
      </c>
      <c r="N43">
        <v>118.125</v>
      </c>
      <c r="O43">
        <v>61.832813000000002</v>
      </c>
      <c r="P43">
        <v>125.58750000000001</v>
      </c>
      <c r="Q43">
        <v>20.556000000000001</v>
      </c>
      <c r="R43">
        <v>21.196097999999999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9.1149000000000004</v>
      </c>
      <c r="AE43">
        <v>28.225999999999999</v>
      </c>
      <c r="AF43">
        <v>8.8740000000000006</v>
      </c>
      <c r="AG43">
        <v>38.448</v>
      </c>
      <c r="AH43">
        <v>18.940000000000001</v>
      </c>
      <c r="AI43">
        <v>0</v>
      </c>
      <c r="AJ43">
        <v>0</v>
      </c>
      <c r="AK43">
        <v>51.5214</v>
      </c>
      <c r="AL43">
        <v>34.86</v>
      </c>
      <c r="AM43">
        <v>10.557359999999999</v>
      </c>
      <c r="AN43">
        <v>0.93737000000000004</v>
      </c>
      <c r="AO43">
        <v>4.5328920000000004</v>
      </c>
      <c r="AP43">
        <v>1.7934000000000001</v>
      </c>
      <c r="AQ43">
        <v>0</v>
      </c>
      <c r="AR43">
        <v>49.68</v>
      </c>
      <c r="AS43">
        <v>21.523199999999999</v>
      </c>
      <c r="AT43">
        <v>14.9968</v>
      </c>
      <c r="AU43">
        <v>0</v>
      </c>
      <c r="AV43">
        <v>0</v>
      </c>
      <c r="AW43">
        <v>0</v>
      </c>
      <c r="AX43">
        <v>16.440000000000001</v>
      </c>
      <c r="AY43">
        <v>0</v>
      </c>
      <c r="AZ43">
        <v>0</v>
      </c>
      <c r="BA43">
        <f t="shared" si="0"/>
        <v>2565.2848040000003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5.9729999999999999</v>
      </c>
      <c r="G44">
        <v>5.9729999999999999</v>
      </c>
      <c r="H44">
        <v>0</v>
      </c>
      <c r="I44">
        <v>17.536000000000001</v>
      </c>
      <c r="J44">
        <v>2.1920000000000002</v>
      </c>
      <c r="K44">
        <v>686.77995799999997</v>
      </c>
      <c r="L44">
        <v>435.435</v>
      </c>
      <c r="M44">
        <v>88</v>
      </c>
      <c r="N44">
        <v>118.125</v>
      </c>
      <c r="O44">
        <v>61.832813000000002</v>
      </c>
      <c r="P44">
        <v>125.58750000000001</v>
      </c>
      <c r="Q44">
        <v>20.556000000000001</v>
      </c>
      <c r="R44">
        <v>21.196097999999999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9.1149000000000004</v>
      </c>
      <c r="AE44">
        <v>28.225999999999999</v>
      </c>
      <c r="AF44">
        <v>8.8740000000000006</v>
      </c>
      <c r="AG44">
        <v>38.448</v>
      </c>
      <c r="AH44">
        <v>18.940000000000001</v>
      </c>
      <c r="AI44">
        <v>0</v>
      </c>
      <c r="AJ44">
        <v>0</v>
      </c>
      <c r="AK44">
        <v>51.5214</v>
      </c>
      <c r="AL44">
        <v>34.86</v>
      </c>
      <c r="AM44">
        <v>10.557359999999999</v>
      </c>
      <c r="AN44">
        <v>0.93737000000000004</v>
      </c>
      <c r="AO44">
        <v>4.5187799999999996</v>
      </c>
      <c r="AP44">
        <v>1.7934000000000001</v>
      </c>
      <c r="AQ44">
        <v>0</v>
      </c>
      <c r="AR44">
        <v>49.68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16.440000000000001</v>
      </c>
      <c r="AY44">
        <v>0</v>
      </c>
      <c r="AZ44">
        <v>0</v>
      </c>
      <c r="BA44">
        <f t="shared" si="0"/>
        <v>2575.644875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5.9729999999999999</v>
      </c>
      <c r="G45">
        <v>5.9729999999999999</v>
      </c>
      <c r="H45">
        <v>0</v>
      </c>
      <c r="I45">
        <v>17.536000000000001</v>
      </c>
      <c r="J45">
        <v>2.1920000000000002</v>
      </c>
      <c r="K45">
        <v>686.77995799999997</v>
      </c>
      <c r="L45">
        <v>435.435</v>
      </c>
      <c r="M45">
        <v>88</v>
      </c>
      <c r="N45">
        <v>118.125</v>
      </c>
      <c r="O45">
        <v>61.832813000000002</v>
      </c>
      <c r="P45">
        <v>125.58750000000001</v>
      </c>
      <c r="Q45">
        <v>20.556000000000001</v>
      </c>
      <c r="R45">
        <v>21.196097999999999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9.1149000000000004</v>
      </c>
      <c r="AE45">
        <v>28.225999999999999</v>
      </c>
      <c r="AF45">
        <v>8.8740000000000006</v>
      </c>
      <c r="AG45">
        <v>38.448</v>
      </c>
      <c r="AH45">
        <v>18.940000000000001</v>
      </c>
      <c r="AI45">
        <v>0</v>
      </c>
      <c r="AJ45">
        <v>0</v>
      </c>
      <c r="AK45">
        <v>51.5214</v>
      </c>
      <c r="AL45">
        <v>34.86</v>
      </c>
      <c r="AM45">
        <v>5.2786799999999996</v>
      </c>
      <c r="AN45">
        <v>0.93737000000000004</v>
      </c>
      <c r="AO45">
        <v>4.0536719999999997</v>
      </c>
      <c r="AP45">
        <v>6.2769000000000004</v>
      </c>
      <c r="AQ45">
        <v>0</v>
      </c>
      <c r="AR45">
        <v>49.68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16.440000000000001</v>
      </c>
      <c r="AY45">
        <v>0</v>
      </c>
      <c r="AZ45">
        <v>0</v>
      </c>
      <c r="BA45">
        <f t="shared" si="0"/>
        <v>2574.384587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5.9729999999999999</v>
      </c>
      <c r="G46">
        <v>5.9729999999999999</v>
      </c>
      <c r="H46">
        <v>0</v>
      </c>
      <c r="I46">
        <v>17.536000000000001</v>
      </c>
      <c r="J46">
        <v>2.1920000000000002</v>
      </c>
      <c r="K46">
        <v>686.77995799999997</v>
      </c>
      <c r="L46">
        <v>435.435</v>
      </c>
      <c r="M46">
        <v>88</v>
      </c>
      <c r="N46">
        <v>118.125</v>
      </c>
      <c r="O46">
        <v>61.832813000000002</v>
      </c>
      <c r="P46">
        <v>125.58750000000001</v>
      </c>
      <c r="Q46">
        <v>20.556000000000001</v>
      </c>
      <c r="R46">
        <v>21.196097999999999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18.229800000000001</v>
      </c>
      <c r="AE46">
        <v>28.225999999999999</v>
      </c>
      <c r="AF46">
        <v>8.8740000000000006</v>
      </c>
      <c r="AG46">
        <v>38.448</v>
      </c>
      <c r="AH46">
        <v>18.940000000000001</v>
      </c>
      <c r="AI46">
        <v>0</v>
      </c>
      <c r="AJ46">
        <v>0</v>
      </c>
      <c r="AK46">
        <v>51.5214</v>
      </c>
      <c r="AL46">
        <v>34.86</v>
      </c>
      <c r="AM46">
        <v>5.2786799999999996</v>
      </c>
      <c r="AN46">
        <v>0.93737000000000004</v>
      </c>
      <c r="AO46">
        <v>4.0013399999999999</v>
      </c>
      <c r="AP46">
        <v>6.2769000000000004</v>
      </c>
      <c r="AQ46">
        <v>0</v>
      </c>
      <c r="AR46">
        <v>49.68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16.440000000000001</v>
      </c>
      <c r="AY46">
        <v>0</v>
      </c>
      <c r="AZ46">
        <v>0</v>
      </c>
      <c r="BA46">
        <f t="shared" si="0"/>
        <v>2583.4471549999998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5.9729999999999999</v>
      </c>
      <c r="G47">
        <v>5.9729999999999999</v>
      </c>
      <c r="H47">
        <v>0</v>
      </c>
      <c r="I47">
        <v>17.536000000000001</v>
      </c>
      <c r="J47">
        <v>2.1920000000000002</v>
      </c>
      <c r="K47">
        <v>686.77995799999997</v>
      </c>
      <c r="L47">
        <v>435.435</v>
      </c>
      <c r="M47">
        <v>88</v>
      </c>
      <c r="N47">
        <v>118.125</v>
      </c>
      <c r="O47">
        <v>61.832813000000002</v>
      </c>
      <c r="P47">
        <v>125.58750000000001</v>
      </c>
      <c r="Q47">
        <v>20.556000000000001</v>
      </c>
      <c r="R47">
        <v>21.196097999999999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13.1076</v>
      </c>
      <c r="AA47">
        <v>0</v>
      </c>
      <c r="AB47">
        <v>26.260100000000001</v>
      </c>
      <c r="AC47">
        <v>9.6778399999999998</v>
      </c>
      <c r="AD47">
        <v>18.229800000000001</v>
      </c>
      <c r="AE47">
        <v>28.225999999999999</v>
      </c>
      <c r="AF47">
        <v>8.8740000000000006</v>
      </c>
      <c r="AG47">
        <v>38.448</v>
      </c>
      <c r="AH47">
        <v>18.940000000000001</v>
      </c>
      <c r="AI47">
        <v>0</v>
      </c>
      <c r="AJ47">
        <v>0</v>
      </c>
      <c r="AK47">
        <v>51.5214</v>
      </c>
      <c r="AL47">
        <v>34.86</v>
      </c>
      <c r="AM47">
        <v>5.2786799999999996</v>
      </c>
      <c r="AN47">
        <v>0.93737000000000004</v>
      </c>
      <c r="AO47">
        <v>3.9889920000000001</v>
      </c>
      <c r="AP47">
        <v>6.2769000000000004</v>
      </c>
      <c r="AQ47">
        <v>0</v>
      </c>
      <c r="AR47">
        <v>49.68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16.440000000000001</v>
      </c>
      <c r="AY47">
        <v>0</v>
      </c>
      <c r="AZ47">
        <v>0</v>
      </c>
      <c r="BA47">
        <f t="shared" si="0"/>
        <v>2573.7569669999998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5.9729999999999999</v>
      </c>
      <c r="G48">
        <v>5.9729999999999999</v>
      </c>
      <c r="H48">
        <v>0</v>
      </c>
      <c r="I48">
        <v>17.536000000000001</v>
      </c>
      <c r="J48">
        <v>2.1920000000000002</v>
      </c>
      <c r="K48">
        <v>686.77995799999997</v>
      </c>
      <c r="L48">
        <v>435.435</v>
      </c>
      <c r="M48">
        <v>88</v>
      </c>
      <c r="N48">
        <v>118.125</v>
      </c>
      <c r="O48">
        <v>61.832813000000002</v>
      </c>
      <c r="P48">
        <v>125.58750000000001</v>
      </c>
      <c r="Q48">
        <v>20.556000000000001</v>
      </c>
      <c r="R48">
        <v>21.196097999999999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13.1076</v>
      </c>
      <c r="AA48">
        <v>0</v>
      </c>
      <c r="AB48">
        <v>13.0634</v>
      </c>
      <c r="AC48">
        <v>9.6778399999999998</v>
      </c>
      <c r="AD48">
        <v>18.229800000000001</v>
      </c>
      <c r="AE48">
        <v>28.225999999999999</v>
      </c>
      <c r="AF48">
        <v>8.8740000000000006</v>
      </c>
      <c r="AG48">
        <v>38.448</v>
      </c>
      <c r="AH48">
        <v>18.940000000000001</v>
      </c>
      <c r="AI48">
        <v>0</v>
      </c>
      <c r="AJ48">
        <v>0</v>
      </c>
      <c r="AK48">
        <v>51.5214</v>
      </c>
      <c r="AL48">
        <v>34.86</v>
      </c>
      <c r="AM48">
        <v>5.2786799999999996</v>
      </c>
      <c r="AN48">
        <v>0.93737000000000004</v>
      </c>
      <c r="AO48">
        <v>3.9851700000000001</v>
      </c>
      <c r="AP48">
        <v>1.7934000000000001</v>
      </c>
      <c r="AQ48">
        <v>0</v>
      </c>
      <c r="AR48">
        <v>49.68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16.440000000000001</v>
      </c>
      <c r="AY48">
        <v>0</v>
      </c>
      <c r="AZ48">
        <v>0</v>
      </c>
      <c r="BA48">
        <f t="shared" si="0"/>
        <v>2556.0729449999999</v>
      </c>
    </row>
    <row r="49" spans="1:53">
      <c r="A49" t="s">
        <v>91</v>
      </c>
      <c r="B49">
        <v>0</v>
      </c>
      <c r="C49">
        <v>0</v>
      </c>
      <c r="D49">
        <v>6.8250000000000002</v>
      </c>
      <c r="E49">
        <v>0</v>
      </c>
      <c r="F49">
        <v>5.9729999999999999</v>
      </c>
      <c r="G49">
        <v>5.9729999999999999</v>
      </c>
      <c r="H49">
        <v>0</v>
      </c>
      <c r="I49">
        <v>17.536000000000001</v>
      </c>
      <c r="J49">
        <v>2.1920000000000002</v>
      </c>
      <c r="K49">
        <v>686.77995799999997</v>
      </c>
      <c r="L49">
        <v>435.435</v>
      </c>
      <c r="M49">
        <v>90</v>
      </c>
      <c r="N49">
        <v>118.125</v>
      </c>
      <c r="O49">
        <v>61.832813000000002</v>
      </c>
      <c r="P49">
        <v>125.58750000000001</v>
      </c>
      <c r="Q49">
        <v>20.556000000000001</v>
      </c>
      <c r="R49">
        <v>21.196097999999999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13.1076</v>
      </c>
      <c r="AA49">
        <v>0</v>
      </c>
      <c r="AB49">
        <v>13.0634</v>
      </c>
      <c r="AC49">
        <v>9.6778399999999998</v>
      </c>
      <c r="AD49">
        <v>18.229800000000001</v>
      </c>
      <c r="AE49">
        <v>28.225999999999999</v>
      </c>
      <c r="AF49">
        <v>8.8740000000000006</v>
      </c>
      <c r="AG49">
        <v>38.448</v>
      </c>
      <c r="AH49">
        <v>0</v>
      </c>
      <c r="AI49">
        <v>0</v>
      </c>
      <c r="AJ49">
        <v>0</v>
      </c>
      <c r="AK49">
        <v>51.5214</v>
      </c>
      <c r="AL49">
        <v>34.86</v>
      </c>
      <c r="AM49">
        <v>5.2786799999999996</v>
      </c>
      <c r="AN49">
        <v>0.93737000000000004</v>
      </c>
      <c r="AO49">
        <v>2.7783000000000002</v>
      </c>
      <c r="AP49">
        <v>1.7934000000000001</v>
      </c>
      <c r="AQ49">
        <v>0</v>
      </c>
      <c r="AR49">
        <v>49.68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16.440000000000001</v>
      </c>
      <c r="AY49">
        <v>0</v>
      </c>
      <c r="AZ49">
        <v>0</v>
      </c>
      <c r="BA49">
        <f t="shared" si="0"/>
        <v>2544.7510749999997</v>
      </c>
    </row>
    <row r="50" spans="1:53">
      <c r="A50" t="s">
        <v>92</v>
      </c>
      <c r="B50">
        <v>0</v>
      </c>
      <c r="C50">
        <v>0</v>
      </c>
      <c r="D50">
        <v>6.8250000000000002</v>
      </c>
      <c r="E50">
        <v>0</v>
      </c>
      <c r="F50">
        <v>5.9729999999999999</v>
      </c>
      <c r="G50">
        <v>5.9729999999999999</v>
      </c>
      <c r="H50">
        <v>0</v>
      </c>
      <c r="I50">
        <v>17.536000000000001</v>
      </c>
      <c r="J50">
        <v>2.1920000000000002</v>
      </c>
      <c r="K50">
        <v>686.77995799999997</v>
      </c>
      <c r="L50">
        <v>435.435</v>
      </c>
      <c r="M50">
        <v>90</v>
      </c>
      <c r="N50">
        <v>118.125</v>
      </c>
      <c r="O50">
        <v>61.832813000000002</v>
      </c>
      <c r="P50">
        <v>125.58750000000001</v>
      </c>
      <c r="Q50">
        <v>20.556000000000001</v>
      </c>
      <c r="R50">
        <v>21.196097999999999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13.1076</v>
      </c>
      <c r="AA50">
        <v>0</v>
      </c>
      <c r="AB50">
        <v>13.0634</v>
      </c>
      <c r="AC50">
        <v>9.6778399999999998</v>
      </c>
      <c r="AD50">
        <v>18.229800000000001</v>
      </c>
      <c r="AE50">
        <v>28.225999999999999</v>
      </c>
      <c r="AF50">
        <v>8.8740000000000006</v>
      </c>
      <c r="AG50">
        <v>38.448</v>
      </c>
      <c r="AH50">
        <v>0</v>
      </c>
      <c r="AI50">
        <v>0</v>
      </c>
      <c r="AJ50">
        <v>0</v>
      </c>
      <c r="AK50">
        <v>51.5214</v>
      </c>
      <c r="AL50">
        <v>34.86</v>
      </c>
      <c r="AM50">
        <v>5.2786799999999996</v>
      </c>
      <c r="AN50">
        <v>0.93737000000000004</v>
      </c>
      <c r="AO50">
        <v>2.7953519999999998</v>
      </c>
      <c r="AP50">
        <v>1.7934000000000001</v>
      </c>
      <c r="AQ50">
        <v>0</v>
      </c>
      <c r="AR50">
        <v>49.68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16.440000000000001</v>
      </c>
      <c r="AY50">
        <v>0</v>
      </c>
      <c r="AZ50">
        <v>0</v>
      </c>
      <c r="BA50">
        <f t="shared" si="0"/>
        <v>2544.7681269999998</v>
      </c>
    </row>
    <row r="51" spans="1:53">
      <c r="A51" t="s">
        <v>93</v>
      </c>
      <c r="B51">
        <v>0</v>
      </c>
      <c r="C51">
        <v>0</v>
      </c>
      <c r="D51">
        <v>6.8250000000000002</v>
      </c>
      <c r="E51">
        <v>0</v>
      </c>
      <c r="F51">
        <v>5.9729999999999999</v>
      </c>
      <c r="G51">
        <v>5.9729999999999999</v>
      </c>
      <c r="H51">
        <v>0</v>
      </c>
      <c r="I51">
        <v>17.536000000000001</v>
      </c>
      <c r="J51">
        <v>2.1920000000000002</v>
      </c>
      <c r="K51">
        <v>686.77995799999997</v>
      </c>
      <c r="L51">
        <v>435.435</v>
      </c>
      <c r="M51">
        <v>90</v>
      </c>
      <c r="N51">
        <v>118.125</v>
      </c>
      <c r="O51">
        <v>61.832813000000002</v>
      </c>
      <c r="P51">
        <v>123.75</v>
      </c>
      <c r="Q51">
        <v>20.556000000000001</v>
      </c>
      <c r="R51">
        <v>27.975000000000001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13.1076</v>
      </c>
      <c r="AA51">
        <v>0</v>
      </c>
      <c r="AB51">
        <v>13.0634</v>
      </c>
      <c r="AC51">
        <v>9.6778399999999998</v>
      </c>
      <c r="AD51">
        <v>18.229800000000001</v>
      </c>
      <c r="AE51">
        <v>14.113</v>
      </c>
      <c r="AF51">
        <v>8.8740000000000006</v>
      </c>
      <c r="AG51">
        <v>38.448</v>
      </c>
      <c r="AH51">
        <v>0</v>
      </c>
      <c r="AI51">
        <v>0</v>
      </c>
      <c r="AJ51">
        <v>0</v>
      </c>
      <c r="AK51">
        <v>51.5214</v>
      </c>
      <c r="AL51">
        <v>34.86</v>
      </c>
      <c r="AM51">
        <v>5.2786799999999996</v>
      </c>
      <c r="AN51">
        <v>0.93737000000000004</v>
      </c>
      <c r="AO51">
        <v>3.2122440000000001</v>
      </c>
      <c r="AP51">
        <v>1.7934000000000001</v>
      </c>
      <c r="AQ51">
        <v>0</v>
      </c>
      <c r="AR51">
        <v>49.68</v>
      </c>
      <c r="AS51">
        <v>32.553840000000001</v>
      </c>
      <c r="AT51">
        <v>14.9968</v>
      </c>
      <c r="AU51">
        <v>0</v>
      </c>
      <c r="AV51">
        <v>0</v>
      </c>
      <c r="AW51">
        <v>0</v>
      </c>
      <c r="AX51">
        <v>16.440000000000001</v>
      </c>
      <c r="AY51">
        <v>0</v>
      </c>
      <c r="AZ51">
        <v>0</v>
      </c>
      <c r="BA51">
        <f t="shared" si="0"/>
        <v>2536.6698779999992</v>
      </c>
    </row>
    <row r="52" spans="1:53">
      <c r="A52" t="s">
        <v>94</v>
      </c>
      <c r="B52">
        <v>0</v>
      </c>
      <c r="C52">
        <v>0</v>
      </c>
      <c r="D52">
        <v>6.8250000000000002</v>
      </c>
      <c r="E52">
        <v>0</v>
      </c>
      <c r="F52">
        <v>5.9729999999999999</v>
      </c>
      <c r="G52">
        <v>5.9729999999999999</v>
      </c>
      <c r="H52">
        <v>0</v>
      </c>
      <c r="I52">
        <v>17.536000000000001</v>
      </c>
      <c r="J52">
        <v>2.1920000000000002</v>
      </c>
      <c r="K52">
        <v>686.77995799999997</v>
      </c>
      <c r="L52">
        <v>435.435</v>
      </c>
      <c r="M52">
        <v>90</v>
      </c>
      <c r="N52">
        <v>118.125</v>
      </c>
      <c r="O52">
        <v>61.832813000000002</v>
      </c>
      <c r="P52">
        <v>123.75</v>
      </c>
      <c r="Q52">
        <v>20.556000000000001</v>
      </c>
      <c r="R52">
        <v>27.975000000000001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13.1076</v>
      </c>
      <c r="AA52">
        <v>0</v>
      </c>
      <c r="AB52">
        <v>13.0634</v>
      </c>
      <c r="AC52">
        <v>9.6778399999999998</v>
      </c>
      <c r="AD52">
        <v>18.229800000000001</v>
      </c>
      <c r="AE52">
        <v>14.113</v>
      </c>
      <c r="AF52">
        <v>8.8740000000000006</v>
      </c>
      <c r="AG52">
        <v>38.448</v>
      </c>
      <c r="AH52">
        <v>0</v>
      </c>
      <c r="AI52">
        <v>0</v>
      </c>
      <c r="AJ52">
        <v>0</v>
      </c>
      <c r="AK52">
        <v>51.5214</v>
      </c>
      <c r="AL52">
        <v>34.86</v>
      </c>
      <c r="AM52">
        <v>5.2786799999999996</v>
      </c>
      <c r="AN52">
        <v>0.93737000000000004</v>
      </c>
      <c r="AO52">
        <v>3.3016200000000002</v>
      </c>
      <c r="AP52">
        <v>1.7934000000000001</v>
      </c>
      <c r="AQ52">
        <v>0</v>
      </c>
      <c r="AR52">
        <v>49.68</v>
      </c>
      <c r="AS52">
        <v>32.553840000000001</v>
      </c>
      <c r="AT52">
        <v>14.9968</v>
      </c>
      <c r="AU52">
        <v>0</v>
      </c>
      <c r="AV52">
        <v>0</v>
      </c>
      <c r="AW52">
        <v>0</v>
      </c>
      <c r="AX52">
        <v>16.440000000000001</v>
      </c>
      <c r="AY52">
        <v>0</v>
      </c>
      <c r="AZ52">
        <v>0</v>
      </c>
      <c r="BA52">
        <f t="shared" si="0"/>
        <v>2536.7592539999996</v>
      </c>
    </row>
    <row r="53" spans="1:53">
      <c r="A53" t="s">
        <v>95</v>
      </c>
      <c r="B53">
        <v>0</v>
      </c>
      <c r="C53">
        <v>0</v>
      </c>
      <c r="D53">
        <v>6.8250000000000002</v>
      </c>
      <c r="E53">
        <v>0</v>
      </c>
      <c r="F53">
        <v>5.9729999999999999</v>
      </c>
      <c r="G53">
        <v>5.9729999999999999</v>
      </c>
      <c r="H53">
        <v>0</v>
      </c>
      <c r="I53">
        <v>17.536000000000001</v>
      </c>
      <c r="J53">
        <v>2.1920000000000002</v>
      </c>
      <c r="K53">
        <v>686.77995799999997</v>
      </c>
      <c r="L53">
        <v>435.435</v>
      </c>
      <c r="M53">
        <v>90</v>
      </c>
      <c r="N53">
        <v>118.125</v>
      </c>
      <c r="O53">
        <v>61.832813000000002</v>
      </c>
      <c r="P53">
        <v>123.75</v>
      </c>
      <c r="Q53">
        <v>20.556000000000001</v>
      </c>
      <c r="R53">
        <v>27.975000000000001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13.1076</v>
      </c>
      <c r="AA53">
        <v>0</v>
      </c>
      <c r="AB53">
        <v>13.0634</v>
      </c>
      <c r="AC53">
        <v>19.35568</v>
      </c>
      <c r="AD53">
        <v>18.229800000000001</v>
      </c>
      <c r="AE53">
        <v>14.113</v>
      </c>
      <c r="AF53">
        <v>8.8740000000000006</v>
      </c>
      <c r="AG53">
        <v>38.448</v>
      </c>
      <c r="AH53">
        <v>0</v>
      </c>
      <c r="AI53">
        <v>0</v>
      </c>
      <c r="AJ53">
        <v>0</v>
      </c>
      <c r="AK53">
        <v>51.5214</v>
      </c>
      <c r="AL53">
        <v>34.86</v>
      </c>
      <c r="AM53">
        <v>5.2786799999999996</v>
      </c>
      <c r="AN53">
        <v>0.93737000000000004</v>
      </c>
      <c r="AO53">
        <v>4.0995359999999996</v>
      </c>
      <c r="AP53">
        <v>1.7934000000000001</v>
      </c>
      <c r="AQ53">
        <v>0</v>
      </c>
      <c r="AR53">
        <v>49.68</v>
      </c>
      <c r="AS53">
        <v>32.553840000000001</v>
      </c>
      <c r="AT53">
        <v>14.9968</v>
      </c>
      <c r="AU53">
        <v>0</v>
      </c>
      <c r="AV53">
        <v>0</v>
      </c>
      <c r="AW53">
        <v>0</v>
      </c>
      <c r="AX53">
        <v>16.440000000000001</v>
      </c>
      <c r="AY53">
        <v>0</v>
      </c>
      <c r="AZ53">
        <v>0</v>
      </c>
      <c r="BA53">
        <f t="shared" si="0"/>
        <v>2547.2350099999999</v>
      </c>
    </row>
    <row r="54" spans="1:53">
      <c r="A54" t="s">
        <v>96</v>
      </c>
      <c r="B54">
        <v>0</v>
      </c>
      <c r="C54">
        <v>0</v>
      </c>
      <c r="D54">
        <v>6.8250000000000002</v>
      </c>
      <c r="E54">
        <v>0</v>
      </c>
      <c r="F54">
        <v>5.9729999999999999</v>
      </c>
      <c r="G54">
        <v>5.9729999999999999</v>
      </c>
      <c r="H54">
        <v>0</v>
      </c>
      <c r="I54">
        <v>17.536000000000001</v>
      </c>
      <c r="J54">
        <v>2.1920000000000002</v>
      </c>
      <c r="K54">
        <v>686.77995799999997</v>
      </c>
      <c r="L54">
        <v>435.435</v>
      </c>
      <c r="M54">
        <v>90</v>
      </c>
      <c r="N54">
        <v>118.125</v>
      </c>
      <c r="O54">
        <v>61.832813000000002</v>
      </c>
      <c r="P54">
        <v>123.75</v>
      </c>
      <c r="Q54">
        <v>20.556000000000001</v>
      </c>
      <c r="R54">
        <v>27.975000000000001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13.1076</v>
      </c>
      <c r="AA54">
        <v>0</v>
      </c>
      <c r="AB54">
        <v>26.260100000000001</v>
      </c>
      <c r="AC54">
        <v>19.35568</v>
      </c>
      <c r="AD54">
        <v>18.229800000000001</v>
      </c>
      <c r="AE54">
        <v>14.113</v>
      </c>
      <c r="AF54">
        <v>8.8740000000000006</v>
      </c>
      <c r="AG54">
        <v>38.448</v>
      </c>
      <c r="AH54">
        <v>0</v>
      </c>
      <c r="AI54">
        <v>0</v>
      </c>
      <c r="AJ54">
        <v>0</v>
      </c>
      <c r="AK54">
        <v>51.5214</v>
      </c>
      <c r="AL54">
        <v>34.86</v>
      </c>
      <c r="AM54">
        <v>5.2786799999999996</v>
      </c>
      <c r="AN54">
        <v>0.93737000000000004</v>
      </c>
      <c r="AO54">
        <v>4.1456939999999998</v>
      </c>
      <c r="AP54">
        <v>1.7934000000000001</v>
      </c>
      <c r="AQ54">
        <v>0</v>
      </c>
      <c r="AR54">
        <v>49.68</v>
      </c>
      <c r="AS54">
        <v>32.553840000000001</v>
      </c>
      <c r="AT54">
        <v>14.9968</v>
      </c>
      <c r="AU54">
        <v>0</v>
      </c>
      <c r="AV54">
        <v>0</v>
      </c>
      <c r="AW54">
        <v>0</v>
      </c>
      <c r="AX54">
        <v>16.440000000000001</v>
      </c>
      <c r="AY54">
        <v>0</v>
      </c>
      <c r="AZ54">
        <v>0</v>
      </c>
      <c r="BA54">
        <f t="shared" si="0"/>
        <v>2560.4778679999995</v>
      </c>
    </row>
    <row r="55" spans="1:53">
      <c r="A55" t="s">
        <v>97</v>
      </c>
      <c r="B55">
        <v>0</v>
      </c>
      <c r="C55">
        <v>0</v>
      </c>
      <c r="D55">
        <v>6.8250000000000002</v>
      </c>
      <c r="E55">
        <v>0</v>
      </c>
      <c r="F55">
        <v>5.9729999999999999</v>
      </c>
      <c r="G55">
        <v>5.9729999999999999</v>
      </c>
      <c r="H55">
        <v>0</v>
      </c>
      <c r="I55">
        <v>17.536000000000001</v>
      </c>
      <c r="J55">
        <v>2.1920000000000002</v>
      </c>
      <c r="K55">
        <v>686.77995799999997</v>
      </c>
      <c r="L55">
        <v>435.435</v>
      </c>
      <c r="M55">
        <v>91</v>
      </c>
      <c r="N55">
        <v>118.125</v>
      </c>
      <c r="O55">
        <v>61.832813000000002</v>
      </c>
      <c r="P55">
        <v>118.5</v>
      </c>
      <c r="Q55">
        <v>20.556000000000001</v>
      </c>
      <c r="R55">
        <v>27.975000000000001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13.1076</v>
      </c>
      <c r="AA55">
        <v>0</v>
      </c>
      <c r="AB55">
        <v>26.260100000000001</v>
      </c>
      <c r="AC55">
        <v>19.35568</v>
      </c>
      <c r="AD55">
        <v>18.229800000000001</v>
      </c>
      <c r="AE55">
        <v>14.113</v>
      </c>
      <c r="AF55">
        <v>8.8740000000000006</v>
      </c>
      <c r="AG55">
        <v>38.448</v>
      </c>
      <c r="AH55">
        <v>0</v>
      </c>
      <c r="AI55">
        <v>0</v>
      </c>
      <c r="AJ55">
        <v>0</v>
      </c>
      <c r="AK55">
        <v>51.5214</v>
      </c>
      <c r="AL55">
        <v>34.86</v>
      </c>
      <c r="AM55">
        <v>5.2786799999999996</v>
      </c>
      <c r="AN55">
        <v>0.93737000000000004</v>
      </c>
      <c r="AO55">
        <v>2.1373799999999998</v>
      </c>
      <c r="AP55">
        <v>1.7934000000000001</v>
      </c>
      <c r="AQ55">
        <v>0</v>
      </c>
      <c r="AR55">
        <v>49.68</v>
      </c>
      <c r="AS55">
        <v>32.553840000000001</v>
      </c>
      <c r="AT55">
        <v>14.9968</v>
      </c>
      <c r="AU55">
        <v>0</v>
      </c>
      <c r="AV55">
        <v>0</v>
      </c>
      <c r="AW55">
        <v>0</v>
      </c>
      <c r="AX55">
        <v>16.440000000000001</v>
      </c>
      <c r="AY55">
        <v>0</v>
      </c>
      <c r="AZ55">
        <v>0</v>
      </c>
      <c r="BA55">
        <f t="shared" si="0"/>
        <v>2554.2195539999998</v>
      </c>
    </row>
    <row r="56" spans="1:53">
      <c r="A56" t="s">
        <v>98</v>
      </c>
      <c r="B56">
        <v>0</v>
      </c>
      <c r="C56">
        <v>0</v>
      </c>
      <c r="D56">
        <v>6.8250000000000002</v>
      </c>
      <c r="E56">
        <v>0</v>
      </c>
      <c r="F56">
        <v>5.9729999999999999</v>
      </c>
      <c r="G56">
        <v>5.9729999999999999</v>
      </c>
      <c r="H56">
        <v>0</v>
      </c>
      <c r="I56">
        <v>17.536000000000001</v>
      </c>
      <c r="J56">
        <v>2.1920000000000002</v>
      </c>
      <c r="K56">
        <v>686.77995799999997</v>
      </c>
      <c r="L56">
        <v>435.435</v>
      </c>
      <c r="M56">
        <v>91</v>
      </c>
      <c r="N56">
        <v>118.125</v>
      </c>
      <c r="O56">
        <v>61.832813000000002</v>
      </c>
      <c r="P56">
        <v>118.5</v>
      </c>
      <c r="Q56">
        <v>20.556000000000001</v>
      </c>
      <c r="R56">
        <v>27.975000000000001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13.1076</v>
      </c>
      <c r="AA56">
        <v>0</v>
      </c>
      <c r="AB56">
        <v>26.260100000000001</v>
      </c>
      <c r="AC56">
        <v>19.35568</v>
      </c>
      <c r="AD56">
        <v>18.229800000000001</v>
      </c>
      <c r="AE56">
        <v>14.113</v>
      </c>
      <c r="AF56">
        <v>8.8740000000000006</v>
      </c>
      <c r="AG56">
        <v>38.448</v>
      </c>
      <c r="AH56">
        <v>23.390899999999998</v>
      </c>
      <c r="AI56">
        <v>0</v>
      </c>
      <c r="AJ56">
        <v>0</v>
      </c>
      <c r="AK56">
        <v>51.5214</v>
      </c>
      <c r="AL56">
        <v>34.86</v>
      </c>
      <c r="AM56">
        <v>5.2786799999999996</v>
      </c>
      <c r="AN56">
        <v>0.93737000000000004</v>
      </c>
      <c r="AO56">
        <v>2.1850079999999998</v>
      </c>
      <c r="AP56">
        <v>1.7934000000000001</v>
      </c>
      <c r="AQ56">
        <v>0</v>
      </c>
      <c r="AR56">
        <v>49.68</v>
      </c>
      <c r="AS56">
        <v>32.553840000000001</v>
      </c>
      <c r="AT56">
        <v>14.9968</v>
      </c>
      <c r="AU56">
        <v>0</v>
      </c>
      <c r="AV56">
        <v>0</v>
      </c>
      <c r="AW56">
        <v>0</v>
      </c>
      <c r="AX56">
        <v>16.440000000000001</v>
      </c>
      <c r="AY56">
        <v>0</v>
      </c>
      <c r="AZ56">
        <v>0</v>
      </c>
      <c r="BA56">
        <f t="shared" si="0"/>
        <v>2577.6580819999995</v>
      </c>
    </row>
    <row r="57" spans="1:53">
      <c r="A57" t="s">
        <v>99</v>
      </c>
      <c r="B57">
        <v>0</v>
      </c>
      <c r="C57">
        <v>0</v>
      </c>
      <c r="D57">
        <v>6.8250000000000002</v>
      </c>
      <c r="E57">
        <v>0</v>
      </c>
      <c r="F57">
        <v>5.9729999999999999</v>
      </c>
      <c r="G57">
        <v>5.9729999999999999</v>
      </c>
      <c r="H57">
        <v>0</v>
      </c>
      <c r="I57">
        <v>17.536000000000001</v>
      </c>
      <c r="J57">
        <v>2.1920000000000002</v>
      </c>
      <c r="K57">
        <v>686.77995799999997</v>
      </c>
      <c r="L57">
        <v>435.435</v>
      </c>
      <c r="M57">
        <v>91</v>
      </c>
      <c r="N57">
        <v>118.125</v>
      </c>
      <c r="O57">
        <v>61.832813000000002</v>
      </c>
      <c r="P57">
        <v>118.5</v>
      </c>
      <c r="Q57">
        <v>20.556000000000001</v>
      </c>
      <c r="R57">
        <v>27.975000000000001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13.1076</v>
      </c>
      <c r="AA57">
        <v>0</v>
      </c>
      <c r="AB57">
        <v>26.260100000000001</v>
      </c>
      <c r="AC57">
        <v>19.35568</v>
      </c>
      <c r="AD57">
        <v>18.229800000000001</v>
      </c>
      <c r="AE57">
        <v>28.225999999999999</v>
      </c>
      <c r="AF57">
        <v>8.8740000000000006</v>
      </c>
      <c r="AG57">
        <v>38.448</v>
      </c>
      <c r="AH57">
        <v>23.390899999999998</v>
      </c>
      <c r="AI57">
        <v>0</v>
      </c>
      <c r="AJ57">
        <v>0</v>
      </c>
      <c r="AK57">
        <v>51.5214</v>
      </c>
      <c r="AL57">
        <v>34.86</v>
      </c>
      <c r="AM57">
        <v>5.2786799999999996</v>
      </c>
      <c r="AN57">
        <v>0.93737000000000004</v>
      </c>
      <c r="AO57">
        <v>2.1711900000000002</v>
      </c>
      <c r="AP57">
        <v>1.7934000000000001</v>
      </c>
      <c r="AQ57">
        <v>0</v>
      </c>
      <c r="AR57">
        <v>49.68</v>
      </c>
      <c r="AS57">
        <v>32.284799999999997</v>
      </c>
      <c r="AT57">
        <v>14.9968</v>
      </c>
      <c r="AU57">
        <v>0</v>
      </c>
      <c r="AV57">
        <v>0</v>
      </c>
      <c r="AW57">
        <v>0</v>
      </c>
      <c r="AX57">
        <v>16.440000000000001</v>
      </c>
      <c r="AY57">
        <v>0</v>
      </c>
      <c r="AZ57">
        <v>0</v>
      </c>
      <c r="BA57">
        <f t="shared" si="0"/>
        <v>2591.4882239999997</v>
      </c>
    </row>
    <row r="58" spans="1:53">
      <c r="A58" t="s">
        <v>100</v>
      </c>
      <c r="B58">
        <v>0</v>
      </c>
      <c r="C58">
        <v>0</v>
      </c>
      <c r="D58">
        <v>6.8250000000000002</v>
      </c>
      <c r="E58">
        <v>0</v>
      </c>
      <c r="F58">
        <v>5.9729999999999999</v>
      </c>
      <c r="G58">
        <v>5.9729999999999999</v>
      </c>
      <c r="H58">
        <v>0</v>
      </c>
      <c r="I58">
        <v>17.536000000000001</v>
      </c>
      <c r="J58">
        <v>2.1920000000000002</v>
      </c>
      <c r="K58">
        <v>686.77995799999997</v>
      </c>
      <c r="L58">
        <v>435.435</v>
      </c>
      <c r="M58">
        <v>91</v>
      </c>
      <c r="N58">
        <v>118.125</v>
      </c>
      <c r="O58">
        <v>61.832813000000002</v>
      </c>
      <c r="P58">
        <v>118.5</v>
      </c>
      <c r="Q58">
        <v>20.556000000000001</v>
      </c>
      <c r="R58">
        <v>27.975000000000001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13.1076</v>
      </c>
      <c r="AA58">
        <v>13.983000000000001</v>
      </c>
      <c r="AB58">
        <v>26.260100000000001</v>
      </c>
      <c r="AC58">
        <v>19.35568</v>
      </c>
      <c r="AD58">
        <v>18.229800000000001</v>
      </c>
      <c r="AE58">
        <v>28.225999999999999</v>
      </c>
      <c r="AF58">
        <v>8.8740000000000006</v>
      </c>
      <c r="AG58">
        <v>38.448</v>
      </c>
      <c r="AH58">
        <v>23.390899999999998</v>
      </c>
      <c r="AI58">
        <v>0</v>
      </c>
      <c r="AJ58">
        <v>0</v>
      </c>
      <c r="AK58">
        <v>51.5214</v>
      </c>
      <c r="AL58">
        <v>34.86</v>
      </c>
      <c r="AM58">
        <v>5.2786799999999996</v>
      </c>
      <c r="AN58">
        <v>0.93737000000000004</v>
      </c>
      <c r="AO58">
        <v>2.1832440000000002</v>
      </c>
      <c r="AP58">
        <v>1.7934000000000001</v>
      </c>
      <c r="AQ58">
        <v>10.395</v>
      </c>
      <c r="AR58">
        <v>49.68</v>
      </c>
      <c r="AS58">
        <v>32.284799999999997</v>
      </c>
      <c r="AT58">
        <v>14.9968</v>
      </c>
      <c r="AU58">
        <v>0</v>
      </c>
      <c r="AV58">
        <v>0</v>
      </c>
      <c r="AW58">
        <v>0</v>
      </c>
      <c r="AX58">
        <v>16.440000000000001</v>
      </c>
      <c r="AY58">
        <v>0</v>
      </c>
      <c r="AZ58">
        <v>0</v>
      </c>
      <c r="BA58">
        <f t="shared" si="0"/>
        <v>2615.8782779999997</v>
      </c>
    </row>
    <row r="59" spans="1:53">
      <c r="A59" t="s">
        <v>101</v>
      </c>
      <c r="B59">
        <v>0</v>
      </c>
      <c r="C59">
        <v>0</v>
      </c>
      <c r="D59">
        <v>6.8250000000000002</v>
      </c>
      <c r="E59">
        <v>0</v>
      </c>
      <c r="F59">
        <v>5.9729999999999999</v>
      </c>
      <c r="G59">
        <v>5.9729999999999999</v>
      </c>
      <c r="H59">
        <v>0</v>
      </c>
      <c r="I59">
        <v>17.536000000000001</v>
      </c>
      <c r="J59">
        <v>2.1920000000000002</v>
      </c>
      <c r="K59">
        <v>686.77995799999997</v>
      </c>
      <c r="L59">
        <v>435.435</v>
      </c>
      <c r="M59">
        <v>91</v>
      </c>
      <c r="N59">
        <v>118.125</v>
      </c>
      <c r="O59">
        <v>61.832813000000002</v>
      </c>
      <c r="P59">
        <v>118.5</v>
      </c>
      <c r="Q59">
        <v>20.556000000000001</v>
      </c>
      <c r="R59">
        <v>27.975000000000001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13.1076</v>
      </c>
      <c r="AA59">
        <v>13.983000000000001</v>
      </c>
      <c r="AB59">
        <v>26.260100000000001</v>
      </c>
      <c r="AC59">
        <v>19.35568</v>
      </c>
      <c r="AD59">
        <v>18.229800000000001</v>
      </c>
      <c r="AE59">
        <v>28.225999999999999</v>
      </c>
      <c r="AF59">
        <v>8.8740000000000006</v>
      </c>
      <c r="AG59">
        <v>38.448</v>
      </c>
      <c r="AH59">
        <v>46.781799999999997</v>
      </c>
      <c r="AI59">
        <v>0</v>
      </c>
      <c r="AJ59">
        <v>0</v>
      </c>
      <c r="AK59">
        <v>51.5214</v>
      </c>
      <c r="AL59">
        <v>34.86</v>
      </c>
      <c r="AM59">
        <v>10.557359999999999</v>
      </c>
      <c r="AN59">
        <v>0.93737000000000004</v>
      </c>
      <c r="AO59">
        <v>2.216466</v>
      </c>
      <c r="AP59">
        <v>6.2769000000000004</v>
      </c>
      <c r="AQ59">
        <v>21.923999999999999</v>
      </c>
      <c r="AR59">
        <v>49.68</v>
      </c>
      <c r="AS59">
        <v>32.284799999999997</v>
      </c>
      <c r="AT59">
        <v>14.9968</v>
      </c>
      <c r="AU59">
        <v>0</v>
      </c>
      <c r="AV59">
        <v>0</v>
      </c>
      <c r="AW59">
        <v>0</v>
      </c>
      <c r="AX59">
        <v>16.440000000000001</v>
      </c>
      <c r="AY59">
        <v>0</v>
      </c>
      <c r="AZ59">
        <v>0</v>
      </c>
      <c r="BA59">
        <f t="shared" si="0"/>
        <v>2660.5935799999997</v>
      </c>
    </row>
    <row r="60" spans="1:53">
      <c r="A60" t="s">
        <v>102</v>
      </c>
      <c r="B60">
        <v>0</v>
      </c>
      <c r="C60">
        <v>0</v>
      </c>
      <c r="D60">
        <v>6.8250000000000002</v>
      </c>
      <c r="E60">
        <v>0</v>
      </c>
      <c r="F60">
        <v>5.9729999999999999</v>
      </c>
      <c r="G60">
        <v>5.9729999999999999</v>
      </c>
      <c r="H60">
        <v>0</v>
      </c>
      <c r="I60">
        <v>17.536000000000001</v>
      </c>
      <c r="J60">
        <v>2.1920000000000002</v>
      </c>
      <c r="K60">
        <v>686.77995799999997</v>
      </c>
      <c r="L60">
        <v>435.435</v>
      </c>
      <c r="M60">
        <v>91</v>
      </c>
      <c r="N60">
        <v>118.125</v>
      </c>
      <c r="O60">
        <v>61.832813000000002</v>
      </c>
      <c r="P60">
        <v>118.5</v>
      </c>
      <c r="Q60">
        <v>20.556000000000001</v>
      </c>
      <c r="R60">
        <v>27.975000000000001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13.1076</v>
      </c>
      <c r="AA60">
        <v>13.983000000000001</v>
      </c>
      <c r="AB60">
        <v>26.260100000000001</v>
      </c>
      <c r="AC60">
        <v>19.35568</v>
      </c>
      <c r="AD60">
        <v>18.229800000000001</v>
      </c>
      <c r="AE60">
        <v>28.225999999999999</v>
      </c>
      <c r="AF60">
        <v>8.8740000000000006</v>
      </c>
      <c r="AG60">
        <v>38.448</v>
      </c>
      <c r="AH60">
        <v>46.781799999999997</v>
      </c>
      <c r="AI60">
        <v>0</v>
      </c>
      <c r="AJ60">
        <v>0</v>
      </c>
      <c r="AK60">
        <v>51.5214</v>
      </c>
      <c r="AL60">
        <v>34.86</v>
      </c>
      <c r="AM60">
        <v>10.557359999999999</v>
      </c>
      <c r="AN60">
        <v>0.93737000000000004</v>
      </c>
      <c r="AO60">
        <v>2.2055880000000001</v>
      </c>
      <c r="AP60">
        <v>6.2769000000000004</v>
      </c>
      <c r="AQ60">
        <v>33.264000000000003</v>
      </c>
      <c r="AR60">
        <v>49.68</v>
      </c>
      <c r="AS60">
        <v>32.284799999999997</v>
      </c>
      <c r="AT60">
        <v>14.9968</v>
      </c>
      <c r="AU60">
        <v>0</v>
      </c>
      <c r="AV60">
        <v>0</v>
      </c>
      <c r="AW60">
        <v>0</v>
      </c>
      <c r="AX60">
        <v>16.440000000000001</v>
      </c>
      <c r="AY60">
        <v>0</v>
      </c>
      <c r="AZ60">
        <v>0</v>
      </c>
      <c r="BA60">
        <f t="shared" si="0"/>
        <v>2671.9227019999998</v>
      </c>
    </row>
    <row r="61" spans="1:53">
      <c r="A61" t="s">
        <v>103</v>
      </c>
      <c r="B61">
        <v>0</v>
      </c>
      <c r="C61">
        <v>0</v>
      </c>
      <c r="D61">
        <v>6.8250000000000002</v>
      </c>
      <c r="E61">
        <v>0</v>
      </c>
      <c r="F61">
        <v>5.9729999999999999</v>
      </c>
      <c r="G61">
        <v>5.9729999999999999</v>
      </c>
      <c r="H61">
        <v>0</v>
      </c>
      <c r="I61">
        <v>17.536000000000001</v>
      </c>
      <c r="J61">
        <v>2.1920000000000002</v>
      </c>
      <c r="K61">
        <v>686.77995799999997</v>
      </c>
      <c r="L61">
        <v>435.435</v>
      </c>
      <c r="M61">
        <v>91</v>
      </c>
      <c r="N61">
        <v>118.125</v>
      </c>
      <c r="O61">
        <v>61.832813000000002</v>
      </c>
      <c r="P61">
        <v>118.5</v>
      </c>
      <c r="Q61">
        <v>20.556000000000001</v>
      </c>
      <c r="R61">
        <v>34.577100000000002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13.1076</v>
      </c>
      <c r="AA61">
        <v>21.33</v>
      </c>
      <c r="AB61">
        <v>26.260100000000001</v>
      </c>
      <c r="AC61">
        <v>19.35568</v>
      </c>
      <c r="AD61">
        <v>18.229800000000001</v>
      </c>
      <c r="AE61">
        <v>28.225999999999999</v>
      </c>
      <c r="AF61">
        <v>8.8740000000000006</v>
      </c>
      <c r="AG61">
        <v>38.448</v>
      </c>
      <c r="AH61">
        <v>46.781799999999997</v>
      </c>
      <c r="AI61">
        <v>0</v>
      </c>
      <c r="AJ61">
        <v>0</v>
      </c>
      <c r="AK61">
        <v>51.5214</v>
      </c>
      <c r="AL61">
        <v>34.86</v>
      </c>
      <c r="AM61">
        <v>10.557359999999999</v>
      </c>
      <c r="AN61">
        <v>0.93737000000000004</v>
      </c>
      <c r="AO61">
        <v>2.1779519999999999</v>
      </c>
      <c r="AP61">
        <v>6.2769000000000004</v>
      </c>
      <c r="AQ61">
        <v>33.264000000000003</v>
      </c>
      <c r="AR61">
        <v>49.68</v>
      </c>
      <c r="AS61">
        <v>32.284799999999997</v>
      </c>
      <c r="AT61">
        <v>14.9968</v>
      </c>
      <c r="AU61">
        <v>0</v>
      </c>
      <c r="AV61">
        <v>0</v>
      </c>
      <c r="AW61">
        <v>0</v>
      </c>
      <c r="AX61">
        <v>16.440000000000001</v>
      </c>
      <c r="AY61">
        <v>0</v>
      </c>
      <c r="AZ61">
        <v>0</v>
      </c>
      <c r="BA61">
        <f t="shared" si="0"/>
        <v>2685.8441659999999</v>
      </c>
    </row>
    <row r="62" spans="1:53">
      <c r="A62" t="s">
        <v>104</v>
      </c>
      <c r="B62">
        <v>0</v>
      </c>
      <c r="C62">
        <v>0</v>
      </c>
      <c r="D62">
        <v>6.8250000000000002</v>
      </c>
      <c r="E62">
        <v>0</v>
      </c>
      <c r="F62">
        <v>5.9729999999999999</v>
      </c>
      <c r="G62">
        <v>5.9729999999999999</v>
      </c>
      <c r="H62">
        <v>0</v>
      </c>
      <c r="I62">
        <v>17.536000000000001</v>
      </c>
      <c r="J62">
        <v>2.1920000000000002</v>
      </c>
      <c r="K62">
        <v>686.77995799999997</v>
      </c>
      <c r="L62">
        <v>435.435</v>
      </c>
      <c r="M62">
        <v>91</v>
      </c>
      <c r="N62">
        <v>118.125</v>
      </c>
      <c r="O62">
        <v>61.832813000000002</v>
      </c>
      <c r="P62">
        <v>118.5</v>
      </c>
      <c r="Q62">
        <v>20.556000000000001</v>
      </c>
      <c r="R62">
        <v>41.179200000000002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13.1076</v>
      </c>
      <c r="AA62">
        <v>28.045000000000002</v>
      </c>
      <c r="AB62">
        <v>26.260100000000001</v>
      </c>
      <c r="AC62">
        <v>19.35568</v>
      </c>
      <c r="AD62">
        <v>18.229800000000001</v>
      </c>
      <c r="AE62">
        <v>28.225999999999999</v>
      </c>
      <c r="AF62">
        <v>8.8740000000000006</v>
      </c>
      <c r="AG62">
        <v>38.448</v>
      </c>
      <c r="AH62">
        <v>46.781799999999997</v>
      </c>
      <c r="AI62">
        <v>0</v>
      </c>
      <c r="AJ62">
        <v>0</v>
      </c>
      <c r="AK62">
        <v>51.5214</v>
      </c>
      <c r="AL62">
        <v>34.86</v>
      </c>
      <c r="AM62">
        <v>10.557359999999999</v>
      </c>
      <c r="AN62">
        <v>0.93737000000000004</v>
      </c>
      <c r="AO62">
        <v>2.180304</v>
      </c>
      <c r="AP62">
        <v>1.7934000000000001</v>
      </c>
      <c r="AQ62">
        <v>33.264000000000003</v>
      </c>
      <c r="AR62">
        <v>49.68</v>
      </c>
      <c r="AS62">
        <v>32.284799999999997</v>
      </c>
      <c r="AT62">
        <v>14.9968</v>
      </c>
      <c r="AU62">
        <v>0</v>
      </c>
      <c r="AV62">
        <v>0</v>
      </c>
      <c r="AW62">
        <v>0</v>
      </c>
      <c r="AX62">
        <v>16.440000000000001</v>
      </c>
      <c r="AY62">
        <v>0</v>
      </c>
      <c r="AZ62">
        <v>0</v>
      </c>
      <c r="BA62">
        <f t="shared" si="0"/>
        <v>2694.6801180000002</v>
      </c>
    </row>
    <row r="63" spans="1:53">
      <c r="A63" t="s">
        <v>105</v>
      </c>
      <c r="B63">
        <v>0</v>
      </c>
      <c r="C63">
        <v>0</v>
      </c>
      <c r="D63">
        <v>6.8250000000000002</v>
      </c>
      <c r="E63">
        <v>0</v>
      </c>
      <c r="F63">
        <v>5.9729999999999999</v>
      </c>
      <c r="G63">
        <v>5.9729999999999999</v>
      </c>
      <c r="H63">
        <v>0</v>
      </c>
      <c r="I63">
        <v>17.536000000000001</v>
      </c>
      <c r="J63">
        <v>2.1920000000000002</v>
      </c>
      <c r="K63">
        <v>686.77995799999997</v>
      </c>
      <c r="L63">
        <v>435.435</v>
      </c>
      <c r="M63">
        <v>91</v>
      </c>
      <c r="N63">
        <v>118.125</v>
      </c>
      <c r="O63">
        <v>61.832813000000002</v>
      </c>
      <c r="P63">
        <v>118.5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13.1076</v>
      </c>
      <c r="AA63">
        <v>42.106999999999999</v>
      </c>
      <c r="AB63">
        <v>26.260100000000001</v>
      </c>
      <c r="AC63">
        <v>19.35568</v>
      </c>
      <c r="AD63">
        <v>18.229800000000001</v>
      </c>
      <c r="AE63">
        <v>28.225999999999999</v>
      </c>
      <c r="AF63">
        <v>8.8740000000000006</v>
      </c>
      <c r="AG63">
        <v>38.448</v>
      </c>
      <c r="AH63">
        <v>46.781799999999997</v>
      </c>
      <c r="AI63">
        <v>0</v>
      </c>
      <c r="AJ63">
        <v>0</v>
      </c>
      <c r="AK63">
        <v>51.5214</v>
      </c>
      <c r="AL63">
        <v>34.86</v>
      </c>
      <c r="AM63">
        <v>10.557359999999999</v>
      </c>
      <c r="AN63">
        <v>0.93737000000000004</v>
      </c>
      <c r="AO63">
        <v>2.1732480000000001</v>
      </c>
      <c r="AP63">
        <v>1.7934000000000001</v>
      </c>
      <c r="AQ63">
        <v>33.264000000000003</v>
      </c>
      <c r="AR63">
        <v>49.68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16.440000000000001</v>
      </c>
      <c r="AY63">
        <v>0</v>
      </c>
      <c r="AZ63">
        <v>0</v>
      </c>
      <c r="BA63">
        <f t="shared" si="0"/>
        <v>2709.5606410000005</v>
      </c>
    </row>
    <row r="64" spans="1:53">
      <c r="A64" t="s">
        <v>106</v>
      </c>
      <c r="B64">
        <v>0</v>
      </c>
      <c r="C64">
        <v>0</v>
      </c>
      <c r="D64">
        <v>6.8250000000000002</v>
      </c>
      <c r="E64">
        <v>0</v>
      </c>
      <c r="F64">
        <v>5.9729999999999999</v>
      </c>
      <c r="G64">
        <v>5.9729999999999999</v>
      </c>
      <c r="H64">
        <v>0</v>
      </c>
      <c r="I64">
        <v>17.536000000000001</v>
      </c>
      <c r="J64">
        <v>2.1920000000000002</v>
      </c>
      <c r="K64">
        <v>686.77995799999997</v>
      </c>
      <c r="L64">
        <v>435.435</v>
      </c>
      <c r="M64">
        <v>91</v>
      </c>
      <c r="N64">
        <v>118.125</v>
      </c>
      <c r="O64">
        <v>61.832813000000002</v>
      </c>
      <c r="P64">
        <v>118.5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13.1076</v>
      </c>
      <c r="AA64">
        <v>42.106999999999999</v>
      </c>
      <c r="AB64">
        <v>26.260100000000001</v>
      </c>
      <c r="AC64">
        <v>19.35568</v>
      </c>
      <c r="AD64">
        <v>18.229800000000001</v>
      </c>
      <c r="AE64">
        <v>28.225999999999999</v>
      </c>
      <c r="AF64">
        <v>8.8740000000000006</v>
      </c>
      <c r="AG64">
        <v>38.448</v>
      </c>
      <c r="AH64">
        <v>46.781799999999997</v>
      </c>
      <c r="AI64">
        <v>0</v>
      </c>
      <c r="AJ64">
        <v>0</v>
      </c>
      <c r="AK64">
        <v>51.5214</v>
      </c>
      <c r="AL64">
        <v>34.86</v>
      </c>
      <c r="AM64">
        <v>10.557359999999999</v>
      </c>
      <c r="AN64">
        <v>0.93737000000000004</v>
      </c>
      <c r="AO64">
        <v>2.1820680000000001</v>
      </c>
      <c r="AP64">
        <v>1.7934000000000001</v>
      </c>
      <c r="AQ64">
        <v>33.264000000000003</v>
      </c>
      <c r="AR64">
        <v>49.68</v>
      </c>
      <c r="AS64">
        <v>31.897383000000001</v>
      </c>
      <c r="AT64">
        <v>14.9968</v>
      </c>
      <c r="AU64">
        <v>0</v>
      </c>
      <c r="AV64">
        <v>0</v>
      </c>
      <c r="AW64">
        <v>0</v>
      </c>
      <c r="AX64">
        <v>16.440000000000001</v>
      </c>
      <c r="AY64">
        <v>0</v>
      </c>
      <c r="AZ64">
        <v>0</v>
      </c>
      <c r="BA64">
        <f t="shared" si="0"/>
        <v>2709.5694610000005</v>
      </c>
    </row>
    <row r="65" spans="1:53">
      <c r="A65" t="s">
        <v>107</v>
      </c>
      <c r="B65">
        <v>0</v>
      </c>
      <c r="C65">
        <v>0</v>
      </c>
      <c r="D65">
        <v>6.8250000000000002</v>
      </c>
      <c r="E65">
        <v>0</v>
      </c>
      <c r="F65">
        <v>5.9729999999999999</v>
      </c>
      <c r="G65">
        <v>5.9729999999999999</v>
      </c>
      <c r="H65">
        <v>0</v>
      </c>
      <c r="I65">
        <v>17.536000000000001</v>
      </c>
      <c r="J65">
        <v>2.1920000000000002</v>
      </c>
      <c r="K65">
        <v>686.77995799999997</v>
      </c>
      <c r="L65">
        <v>435.435</v>
      </c>
      <c r="M65">
        <v>91</v>
      </c>
      <c r="N65">
        <v>118.125</v>
      </c>
      <c r="O65">
        <v>61.832813000000002</v>
      </c>
      <c r="P65">
        <v>118.5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13.1076</v>
      </c>
      <c r="AA65">
        <v>37.92</v>
      </c>
      <c r="AB65">
        <v>26.260100000000001</v>
      </c>
      <c r="AC65">
        <v>19.35568</v>
      </c>
      <c r="AD65">
        <v>18.229800000000001</v>
      </c>
      <c r="AE65">
        <v>28.225999999999999</v>
      </c>
      <c r="AF65">
        <v>8.8740000000000006</v>
      </c>
      <c r="AG65">
        <v>38.448</v>
      </c>
      <c r="AH65">
        <v>46.781799999999997</v>
      </c>
      <c r="AI65">
        <v>0</v>
      </c>
      <c r="AJ65">
        <v>0</v>
      </c>
      <c r="AK65">
        <v>51.5214</v>
      </c>
      <c r="AL65">
        <v>34.86</v>
      </c>
      <c r="AM65">
        <v>10.557359999999999</v>
      </c>
      <c r="AN65">
        <v>0.93737000000000004</v>
      </c>
      <c r="AO65">
        <v>2.1215039999999998</v>
      </c>
      <c r="AP65">
        <v>1.7934000000000001</v>
      </c>
      <c r="AQ65">
        <v>33.264000000000003</v>
      </c>
      <c r="AR65">
        <v>49.68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16.440000000000001</v>
      </c>
      <c r="AY65">
        <v>0</v>
      </c>
      <c r="AZ65">
        <v>0</v>
      </c>
      <c r="BA65">
        <f t="shared" si="0"/>
        <v>2705.3218970000007</v>
      </c>
    </row>
    <row r="66" spans="1:53">
      <c r="A66" t="s">
        <v>108</v>
      </c>
      <c r="B66">
        <v>0</v>
      </c>
      <c r="C66">
        <v>0</v>
      </c>
      <c r="D66">
        <v>6.8250000000000002</v>
      </c>
      <c r="E66">
        <v>0</v>
      </c>
      <c r="F66">
        <v>5.9729999999999999</v>
      </c>
      <c r="G66">
        <v>5.9729999999999999</v>
      </c>
      <c r="H66">
        <v>0</v>
      </c>
      <c r="I66">
        <v>17.536000000000001</v>
      </c>
      <c r="J66">
        <v>2.1920000000000002</v>
      </c>
      <c r="K66">
        <v>686.77995799999997</v>
      </c>
      <c r="L66">
        <v>435.435</v>
      </c>
      <c r="M66">
        <v>91</v>
      </c>
      <c r="N66">
        <v>118.125</v>
      </c>
      <c r="O66">
        <v>61.832813000000002</v>
      </c>
      <c r="P66">
        <v>118.5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13.1076</v>
      </c>
      <c r="AA66">
        <v>35.155000000000001</v>
      </c>
      <c r="AB66">
        <v>26.260100000000001</v>
      </c>
      <c r="AC66">
        <v>19.35568</v>
      </c>
      <c r="AD66">
        <v>18.229800000000001</v>
      </c>
      <c r="AE66">
        <v>28.225999999999999</v>
      </c>
      <c r="AF66">
        <v>8.8740000000000006</v>
      </c>
      <c r="AG66">
        <v>38.448</v>
      </c>
      <c r="AH66">
        <v>70.172700000000006</v>
      </c>
      <c r="AI66">
        <v>0</v>
      </c>
      <c r="AJ66">
        <v>0</v>
      </c>
      <c r="AK66">
        <v>51.5214</v>
      </c>
      <c r="AL66">
        <v>34.86</v>
      </c>
      <c r="AM66">
        <v>12.2636</v>
      </c>
      <c r="AN66">
        <v>0.93737000000000004</v>
      </c>
      <c r="AO66">
        <v>2.1215039999999998</v>
      </c>
      <c r="AP66">
        <v>1.7934000000000001</v>
      </c>
      <c r="AQ66">
        <v>33.264000000000003</v>
      </c>
      <c r="AR66">
        <v>49.68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16.440000000000001</v>
      </c>
      <c r="AY66">
        <v>0</v>
      </c>
      <c r="AZ66">
        <v>0</v>
      </c>
      <c r="BA66">
        <f t="shared" si="0"/>
        <v>2727.6540370000012</v>
      </c>
    </row>
    <row r="67" spans="1:53">
      <c r="A67" t="s">
        <v>109</v>
      </c>
      <c r="B67">
        <v>0</v>
      </c>
      <c r="C67">
        <v>0</v>
      </c>
      <c r="D67">
        <v>6.8250000000000002</v>
      </c>
      <c r="E67">
        <v>0</v>
      </c>
      <c r="F67">
        <v>5.9729999999999999</v>
      </c>
      <c r="G67">
        <v>5.9729999999999999</v>
      </c>
      <c r="H67">
        <v>0</v>
      </c>
      <c r="I67">
        <v>17.536000000000001</v>
      </c>
      <c r="J67">
        <v>2.1920000000000002</v>
      </c>
      <c r="K67">
        <v>686.77995799999997</v>
      </c>
      <c r="L67">
        <v>435.435</v>
      </c>
      <c r="M67">
        <v>92</v>
      </c>
      <c r="N67">
        <v>118.125</v>
      </c>
      <c r="O67">
        <v>61.832813000000002</v>
      </c>
      <c r="P67">
        <v>118.5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13.1076</v>
      </c>
      <c r="AA67">
        <v>25.28</v>
      </c>
      <c r="AB67">
        <v>26.260100000000001</v>
      </c>
      <c r="AC67">
        <v>19.35568</v>
      </c>
      <c r="AD67">
        <v>18.229800000000001</v>
      </c>
      <c r="AE67">
        <v>28.225999999999999</v>
      </c>
      <c r="AF67">
        <v>8.8740000000000006</v>
      </c>
      <c r="AG67">
        <v>38.448</v>
      </c>
      <c r="AH67">
        <v>70.172700000000006</v>
      </c>
      <c r="AI67">
        <v>0</v>
      </c>
      <c r="AJ67">
        <v>0</v>
      </c>
      <c r="AK67">
        <v>51.5214</v>
      </c>
      <c r="AL67">
        <v>34.86</v>
      </c>
      <c r="AM67">
        <v>15.836040000000001</v>
      </c>
      <c r="AN67">
        <v>0.93737000000000004</v>
      </c>
      <c r="AO67">
        <v>2.0397720000000001</v>
      </c>
      <c r="AP67">
        <v>4.3554000000000004</v>
      </c>
      <c r="AQ67">
        <v>33.264000000000003</v>
      </c>
      <c r="AR67">
        <v>49.68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16.440000000000001</v>
      </c>
      <c r="AY67">
        <v>0</v>
      </c>
      <c r="AZ67">
        <v>0</v>
      </c>
      <c r="BA67">
        <f t="shared" si="0"/>
        <v>2724.8317450000009</v>
      </c>
    </row>
    <row r="68" spans="1:53">
      <c r="A68" t="s">
        <v>110</v>
      </c>
      <c r="B68">
        <v>0</v>
      </c>
      <c r="C68">
        <v>0</v>
      </c>
      <c r="D68">
        <v>6.8250000000000002</v>
      </c>
      <c r="E68">
        <v>0</v>
      </c>
      <c r="F68">
        <v>5.9729999999999999</v>
      </c>
      <c r="G68">
        <v>5.9729999999999999</v>
      </c>
      <c r="H68">
        <v>0</v>
      </c>
      <c r="I68">
        <v>17.536000000000001</v>
      </c>
      <c r="J68">
        <v>2.1920000000000002</v>
      </c>
      <c r="K68">
        <v>686.77995799999997</v>
      </c>
      <c r="L68">
        <v>435.435</v>
      </c>
      <c r="M68">
        <v>92</v>
      </c>
      <c r="N68">
        <v>118.125</v>
      </c>
      <c r="O68">
        <v>61.832813000000002</v>
      </c>
      <c r="P68">
        <v>118.5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13.1076</v>
      </c>
      <c r="AA68">
        <v>25.28</v>
      </c>
      <c r="AB68">
        <v>26.260100000000001</v>
      </c>
      <c r="AC68">
        <v>19.35568</v>
      </c>
      <c r="AD68">
        <v>18.229800000000001</v>
      </c>
      <c r="AE68">
        <v>28.225999999999999</v>
      </c>
      <c r="AF68">
        <v>8.8740000000000006</v>
      </c>
      <c r="AG68">
        <v>38.448</v>
      </c>
      <c r="AH68">
        <v>70.172700000000006</v>
      </c>
      <c r="AI68">
        <v>0</v>
      </c>
      <c r="AJ68">
        <v>0</v>
      </c>
      <c r="AK68">
        <v>51.5214</v>
      </c>
      <c r="AL68">
        <v>34.86</v>
      </c>
      <c r="AM68">
        <v>15.836040000000001</v>
      </c>
      <c r="AN68">
        <v>0.93737000000000004</v>
      </c>
      <c r="AO68">
        <v>2.0103719999999998</v>
      </c>
      <c r="AP68">
        <v>4.3554000000000004</v>
      </c>
      <c r="AQ68">
        <v>33.264000000000003</v>
      </c>
      <c r="AR68">
        <v>49.68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16.440000000000001</v>
      </c>
      <c r="AY68">
        <v>0</v>
      </c>
      <c r="AZ68">
        <v>0</v>
      </c>
      <c r="BA68">
        <f t="shared" ref="BA68:BA98" si="1">SUM(B68:AZ68)</f>
        <v>2724.802345000001</v>
      </c>
    </row>
    <row r="69" spans="1:53">
      <c r="A69" t="s">
        <v>111</v>
      </c>
      <c r="B69">
        <v>0</v>
      </c>
      <c r="C69">
        <v>0</v>
      </c>
      <c r="D69">
        <v>6.8250000000000002</v>
      </c>
      <c r="E69">
        <v>0</v>
      </c>
      <c r="F69">
        <v>5.9729999999999999</v>
      </c>
      <c r="G69">
        <v>5.9729999999999999</v>
      </c>
      <c r="H69">
        <v>0</v>
      </c>
      <c r="I69">
        <v>17.536000000000001</v>
      </c>
      <c r="J69">
        <v>2.1920000000000002</v>
      </c>
      <c r="K69">
        <v>686.77995799999997</v>
      </c>
      <c r="L69">
        <v>435.435</v>
      </c>
      <c r="M69">
        <v>92</v>
      </c>
      <c r="N69">
        <v>118.125</v>
      </c>
      <c r="O69">
        <v>61.832813000000002</v>
      </c>
      <c r="P69">
        <v>118.5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13.1076</v>
      </c>
      <c r="AA69">
        <v>25.28</v>
      </c>
      <c r="AB69">
        <v>26.260100000000001</v>
      </c>
      <c r="AC69">
        <v>19.35568</v>
      </c>
      <c r="AD69">
        <v>18.229800000000001</v>
      </c>
      <c r="AE69">
        <v>42.338999999999999</v>
      </c>
      <c r="AF69">
        <v>8.8740000000000006</v>
      </c>
      <c r="AG69">
        <v>38.448</v>
      </c>
      <c r="AH69">
        <v>70.172700000000006</v>
      </c>
      <c r="AI69">
        <v>0</v>
      </c>
      <c r="AJ69">
        <v>0</v>
      </c>
      <c r="AK69">
        <v>51.5214</v>
      </c>
      <c r="AL69">
        <v>34.86</v>
      </c>
      <c r="AM69">
        <v>15.836040000000001</v>
      </c>
      <c r="AN69">
        <v>0.93737000000000004</v>
      </c>
      <c r="AO69">
        <v>4.7630939999999997</v>
      </c>
      <c r="AP69">
        <v>4.3554000000000004</v>
      </c>
      <c r="AQ69">
        <v>33.264000000000003</v>
      </c>
      <c r="AR69">
        <v>49.68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16.440000000000001</v>
      </c>
      <c r="AY69">
        <v>0</v>
      </c>
      <c r="AZ69">
        <v>0</v>
      </c>
      <c r="BA69">
        <f t="shared" si="1"/>
        <v>2741.6680670000005</v>
      </c>
    </row>
    <row r="70" spans="1:53">
      <c r="A70" t="s">
        <v>112</v>
      </c>
      <c r="B70">
        <v>0</v>
      </c>
      <c r="C70">
        <v>0</v>
      </c>
      <c r="D70">
        <v>6.8250000000000002</v>
      </c>
      <c r="E70">
        <v>0</v>
      </c>
      <c r="F70">
        <v>5.9729999999999999</v>
      </c>
      <c r="G70">
        <v>5.9729999999999999</v>
      </c>
      <c r="H70">
        <v>0</v>
      </c>
      <c r="I70">
        <v>17.536000000000001</v>
      </c>
      <c r="J70">
        <v>2.1920000000000002</v>
      </c>
      <c r="K70">
        <v>686.77995799999997</v>
      </c>
      <c r="L70">
        <v>435.435</v>
      </c>
      <c r="M70">
        <v>92</v>
      </c>
      <c r="N70">
        <v>118.125</v>
      </c>
      <c r="O70">
        <v>61.832813000000002</v>
      </c>
      <c r="P70">
        <v>118.5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13.1076</v>
      </c>
      <c r="AA70">
        <v>25.28</v>
      </c>
      <c r="AB70">
        <v>26.260100000000001</v>
      </c>
      <c r="AC70">
        <v>19.35568</v>
      </c>
      <c r="AD70">
        <v>18.229800000000001</v>
      </c>
      <c r="AE70">
        <v>42.338999999999999</v>
      </c>
      <c r="AF70">
        <v>8.8740000000000006</v>
      </c>
      <c r="AG70">
        <v>38.448</v>
      </c>
      <c r="AH70">
        <v>70.172700000000006</v>
      </c>
      <c r="AI70">
        <v>0</v>
      </c>
      <c r="AJ70">
        <v>0</v>
      </c>
      <c r="AK70">
        <v>51.5214</v>
      </c>
      <c r="AL70">
        <v>34.86</v>
      </c>
      <c r="AM70">
        <v>15.836040000000001</v>
      </c>
      <c r="AN70">
        <v>0.93737000000000004</v>
      </c>
      <c r="AO70">
        <v>4.7248739999999998</v>
      </c>
      <c r="AP70">
        <v>4.3554000000000004</v>
      </c>
      <c r="AQ70">
        <v>33.264000000000003</v>
      </c>
      <c r="AR70">
        <v>49.68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16.440000000000001</v>
      </c>
      <c r="AY70">
        <v>0</v>
      </c>
      <c r="AZ70">
        <v>0</v>
      </c>
      <c r="BA70">
        <f t="shared" si="1"/>
        <v>2741.6298470000006</v>
      </c>
    </row>
    <row r="71" spans="1:53">
      <c r="A71" t="s">
        <v>113</v>
      </c>
      <c r="B71">
        <v>0</v>
      </c>
      <c r="C71">
        <v>0</v>
      </c>
      <c r="D71">
        <v>6.8250000000000002</v>
      </c>
      <c r="E71">
        <v>0</v>
      </c>
      <c r="F71">
        <v>0</v>
      </c>
      <c r="G71">
        <v>0</v>
      </c>
      <c r="H71">
        <v>0</v>
      </c>
      <c r="I71">
        <v>17.536000000000001</v>
      </c>
      <c r="J71">
        <v>2.1920000000000002</v>
      </c>
      <c r="K71">
        <v>686.77995799999997</v>
      </c>
      <c r="L71">
        <v>435.435</v>
      </c>
      <c r="M71">
        <v>92</v>
      </c>
      <c r="N71">
        <v>118.125</v>
      </c>
      <c r="O71">
        <v>61.832813000000002</v>
      </c>
      <c r="P71">
        <v>117.75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13.1076</v>
      </c>
      <c r="AA71">
        <v>12.64</v>
      </c>
      <c r="AB71">
        <v>26.260100000000001</v>
      </c>
      <c r="AC71">
        <v>19.35568</v>
      </c>
      <c r="AD71">
        <v>27.408107999999999</v>
      </c>
      <c r="AE71">
        <v>42.338999999999999</v>
      </c>
      <c r="AF71">
        <v>8.8740000000000006</v>
      </c>
      <c r="AG71">
        <v>38.448</v>
      </c>
      <c r="AH71">
        <v>70.172700000000006</v>
      </c>
      <c r="AI71">
        <v>0</v>
      </c>
      <c r="AJ71">
        <v>0</v>
      </c>
      <c r="AK71">
        <v>51.5214</v>
      </c>
      <c r="AL71">
        <v>34.86</v>
      </c>
      <c r="AM71">
        <v>15.836040000000001</v>
      </c>
      <c r="AN71">
        <v>0.93737000000000004</v>
      </c>
      <c r="AO71">
        <v>4.5890459999999997</v>
      </c>
      <c r="AP71">
        <v>4.3554000000000004</v>
      </c>
      <c r="AQ71">
        <v>33.264000000000003</v>
      </c>
      <c r="AR71">
        <v>49.68</v>
      </c>
      <c r="AS71">
        <v>31.897383000000001</v>
      </c>
      <c r="AT71">
        <v>14.9968</v>
      </c>
      <c r="AU71">
        <v>0</v>
      </c>
      <c r="AV71">
        <v>0</v>
      </c>
      <c r="AW71">
        <v>0</v>
      </c>
      <c r="AX71">
        <v>16.440000000000001</v>
      </c>
      <c r="AY71">
        <v>0</v>
      </c>
      <c r="AZ71">
        <v>0</v>
      </c>
      <c r="BA71">
        <f t="shared" si="1"/>
        <v>2725.336327</v>
      </c>
    </row>
    <row r="72" spans="1:53">
      <c r="A72" t="s">
        <v>114</v>
      </c>
      <c r="B72">
        <v>0</v>
      </c>
      <c r="C72">
        <v>0</v>
      </c>
      <c r="D72">
        <v>6.8250000000000002</v>
      </c>
      <c r="E72">
        <v>0</v>
      </c>
      <c r="F72">
        <v>0</v>
      </c>
      <c r="G72">
        <v>0</v>
      </c>
      <c r="H72">
        <v>0</v>
      </c>
      <c r="I72">
        <v>17.536000000000001</v>
      </c>
      <c r="J72">
        <v>2.1920000000000002</v>
      </c>
      <c r="K72">
        <v>686.77995799999997</v>
      </c>
      <c r="L72">
        <v>435.435</v>
      </c>
      <c r="M72">
        <v>92</v>
      </c>
      <c r="N72">
        <v>118.125</v>
      </c>
      <c r="O72">
        <v>61.832813000000002</v>
      </c>
      <c r="P72">
        <v>117.75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13.1076</v>
      </c>
      <c r="AA72">
        <v>12.64</v>
      </c>
      <c r="AB72">
        <v>26.260100000000001</v>
      </c>
      <c r="AC72">
        <v>19.35568</v>
      </c>
      <c r="AD72">
        <v>27.408107999999999</v>
      </c>
      <c r="AE72">
        <v>42.338999999999999</v>
      </c>
      <c r="AF72">
        <v>8.8740000000000006</v>
      </c>
      <c r="AG72">
        <v>38.448</v>
      </c>
      <c r="AH72">
        <v>70.172700000000006</v>
      </c>
      <c r="AI72">
        <v>0</v>
      </c>
      <c r="AJ72">
        <v>0</v>
      </c>
      <c r="AK72">
        <v>51.5214</v>
      </c>
      <c r="AL72">
        <v>34.86</v>
      </c>
      <c r="AM72">
        <v>15.836040000000001</v>
      </c>
      <c r="AN72">
        <v>0.93737000000000004</v>
      </c>
      <c r="AO72">
        <v>4.4732099999999999</v>
      </c>
      <c r="AP72">
        <v>4.3554000000000004</v>
      </c>
      <c r="AQ72">
        <v>33.264000000000003</v>
      </c>
      <c r="AR72">
        <v>49.68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16.440000000000001</v>
      </c>
      <c r="AY72">
        <v>0</v>
      </c>
      <c r="AZ72">
        <v>0</v>
      </c>
      <c r="BA72">
        <f t="shared" si="1"/>
        <v>2725.220491</v>
      </c>
    </row>
    <row r="73" spans="1:53">
      <c r="A73" t="s">
        <v>115</v>
      </c>
      <c r="B73">
        <v>0</v>
      </c>
      <c r="C73">
        <v>0</v>
      </c>
      <c r="D73">
        <v>6.8250000000000002</v>
      </c>
      <c r="E73">
        <v>0</v>
      </c>
      <c r="F73">
        <v>0</v>
      </c>
      <c r="G73">
        <v>0</v>
      </c>
      <c r="H73">
        <v>0</v>
      </c>
      <c r="I73">
        <v>18.632000000000001</v>
      </c>
      <c r="J73">
        <v>2.1920000000000002</v>
      </c>
      <c r="K73">
        <v>686.77995799999997</v>
      </c>
      <c r="L73">
        <v>435.435</v>
      </c>
      <c r="M73">
        <v>92</v>
      </c>
      <c r="N73">
        <v>118.125</v>
      </c>
      <c r="O73">
        <v>61.832813000000002</v>
      </c>
      <c r="P73">
        <v>117.75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6.6</v>
      </c>
      <c r="AA73">
        <v>12.64</v>
      </c>
      <c r="AB73">
        <v>26.260100000000001</v>
      </c>
      <c r="AC73">
        <v>19.35568</v>
      </c>
      <c r="AD73">
        <v>27.408107999999999</v>
      </c>
      <c r="AE73">
        <v>28.225999999999999</v>
      </c>
      <c r="AF73">
        <v>8.8740000000000006</v>
      </c>
      <c r="AG73">
        <v>38.448</v>
      </c>
      <c r="AH73">
        <v>70.172700000000006</v>
      </c>
      <c r="AI73">
        <v>0</v>
      </c>
      <c r="AJ73">
        <v>0</v>
      </c>
      <c r="AK73">
        <v>51.5214</v>
      </c>
      <c r="AL73">
        <v>34.86</v>
      </c>
      <c r="AM73">
        <v>15.836040000000001</v>
      </c>
      <c r="AN73">
        <v>0.93737000000000004</v>
      </c>
      <c r="AO73">
        <v>0.91874999999999996</v>
      </c>
      <c r="AP73">
        <v>4.3554000000000004</v>
      </c>
      <c r="AQ73">
        <v>33.264000000000003</v>
      </c>
      <c r="AR73">
        <v>49.68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16.440000000000001</v>
      </c>
      <c r="AY73">
        <v>0</v>
      </c>
      <c r="AZ73">
        <v>0</v>
      </c>
      <c r="BA73">
        <f t="shared" si="1"/>
        <v>2702.141431</v>
      </c>
    </row>
    <row r="74" spans="1:53">
      <c r="A74" t="s">
        <v>116</v>
      </c>
      <c r="B74">
        <v>0</v>
      </c>
      <c r="C74">
        <v>0</v>
      </c>
      <c r="D74">
        <v>6.8250000000000002</v>
      </c>
      <c r="E74">
        <v>0</v>
      </c>
      <c r="F74">
        <v>0</v>
      </c>
      <c r="G74">
        <v>0</v>
      </c>
      <c r="H74">
        <v>0</v>
      </c>
      <c r="I74">
        <v>18.632000000000001</v>
      </c>
      <c r="J74">
        <v>2.1920000000000002</v>
      </c>
      <c r="K74">
        <v>686.77995799999997</v>
      </c>
      <c r="L74">
        <v>435.435</v>
      </c>
      <c r="M74">
        <v>92</v>
      </c>
      <c r="N74">
        <v>118.125</v>
      </c>
      <c r="O74">
        <v>61.832813000000002</v>
      </c>
      <c r="P74">
        <v>117.75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6.6</v>
      </c>
      <c r="AA74">
        <v>11.85</v>
      </c>
      <c r="AB74">
        <v>26.260100000000001</v>
      </c>
      <c r="AC74">
        <v>19.35568</v>
      </c>
      <c r="AD74">
        <v>27.408107999999999</v>
      </c>
      <c r="AE74">
        <v>28.225999999999999</v>
      </c>
      <c r="AF74">
        <v>8.8740000000000006</v>
      </c>
      <c r="AG74">
        <v>38.448</v>
      </c>
      <c r="AH74">
        <v>70.172700000000006</v>
      </c>
      <c r="AI74">
        <v>0</v>
      </c>
      <c r="AJ74">
        <v>0</v>
      </c>
      <c r="AK74">
        <v>51.5214</v>
      </c>
      <c r="AL74">
        <v>34.86</v>
      </c>
      <c r="AM74">
        <v>15.836040000000001</v>
      </c>
      <c r="AN74">
        <v>0.93737000000000004</v>
      </c>
      <c r="AO74">
        <v>0.68090399999999995</v>
      </c>
      <c r="AP74">
        <v>4.3554000000000004</v>
      </c>
      <c r="AQ74">
        <v>33.264000000000003</v>
      </c>
      <c r="AR74">
        <v>49.68</v>
      </c>
      <c r="AS74">
        <v>31.897383000000001</v>
      </c>
      <c r="AT74">
        <v>14.9968</v>
      </c>
      <c r="AU74">
        <v>0</v>
      </c>
      <c r="AV74">
        <v>0</v>
      </c>
      <c r="AW74">
        <v>0</v>
      </c>
      <c r="AX74">
        <v>16.440000000000001</v>
      </c>
      <c r="AY74">
        <v>0</v>
      </c>
      <c r="AZ74">
        <v>0</v>
      </c>
      <c r="BA74">
        <f t="shared" si="1"/>
        <v>2701.1135850000001</v>
      </c>
    </row>
    <row r="75" spans="1:53">
      <c r="A75" t="s">
        <v>117</v>
      </c>
      <c r="B75">
        <v>0</v>
      </c>
      <c r="C75">
        <v>0</v>
      </c>
      <c r="D75">
        <v>6.8250000000000002</v>
      </c>
      <c r="E75">
        <v>0</v>
      </c>
      <c r="F75">
        <v>0</v>
      </c>
      <c r="G75">
        <v>0</v>
      </c>
      <c r="H75">
        <v>0</v>
      </c>
      <c r="I75">
        <v>18.632000000000001</v>
      </c>
      <c r="J75">
        <v>2.1920000000000002</v>
      </c>
      <c r="K75">
        <v>686.77995799999997</v>
      </c>
      <c r="L75">
        <v>435.435</v>
      </c>
      <c r="M75">
        <v>92</v>
      </c>
      <c r="N75">
        <v>118.125</v>
      </c>
      <c r="O75">
        <v>61.832813000000002</v>
      </c>
      <c r="P75">
        <v>118.5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6.6</v>
      </c>
      <c r="AA75">
        <v>11.85</v>
      </c>
      <c r="AB75">
        <v>26.260100000000001</v>
      </c>
      <c r="AC75">
        <v>19.35568</v>
      </c>
      <c r="AD75">
        <v>27.408107999999999</v>
      </c>
      <c r="AE75">
        <v>28.225999999999999</v>
      </c>
      <c r="AF75">
        <v>8.8740000000000006</v>
      </c>
      <c r="AG75">
        <v>38.448</v>
      </c>
      <c r="AH75">
        <v>70.172700000000006</v>
      </c>
      <c r="AI75">
        <v>0</v>
      </c>
      <c r="AJ75">
        <v>0</v>
      </c>
      <c r="AK75">
        <v>51.5214</v>
      </c>
      <c r="AL75">
        <v>34.86</v>
      </c>
      <c r="AM75">
        <v>15.836040000000001</v>
      </c>
      <c r="AN75">
        <v>0.93737000000000004</v>
      </c>
      <c r="AO75">
        <v>0.36632399999999998</v>
      </c>
      <c r="AP75">
        <v>4.3554000000000004</v>
      </c>
      <c r="AQ75">
        <v>33.264000000000003</v>
      </c>
      <c r="AR75">
        <v>49.68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16.440000000000001</v>
      </c>
      <c r="AY75">
        <v>0</v>
      </c>
      <c r="AZ75">
        <v>0</v>
      </c>
      <c r="BA75">
        <f t="shared" si="1"/>
        <v>2701.5490050000003</v>
      </c>
    </row>
    <row r="76" spans="1:53">
      <c r="A76" t="s">
        <v>118</v>
      </c>
      <c r="B76">
        <v>0</v>
      </c>
      <c r="C76">
        <v>0</v>
      </c>
      <c r="D76">
        <v>6.8250000000000002</v>
      </c>
      <c r="E76">
        <v>0</v>
      </c>
      <c r="F76">
        <v>0</v>
      </c>
      <c r="G76">
        <v>0</v>
      </c>
      <c r="H76">
        <v>0</v>
      </c>
      <c r="I76">
        <v>18.632000000000001</v>
      </c>
      <c r="J76">
        <v>2.1920000000000002</v>
      </c>
      <c r="K76">
        <v>686.77995799999997</v>
      </c>
      <c r="L76">
        <v>435.435</v>
      </c>
      <c r="M76">
        <v>92</v>
      </c>
      <c r="N76">
        <v>118.125</v>
      </c>
      <c r="O76">
        <v>61.832813000000002</v>
      </c>
      <c r="P76">
        <v>118.5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6.6</v>
      </c>
      <c r="AA76">
        <v>25.28</v>
      </c>
      <c r="AB76">
        <v>26.260100000000001</v>
      </c>
      <c r="AC76">
        <v>19.35568</v>
      </c>
      <c r="AD76">
        <v>27.408107999999999</v>
      </c>
      <c r="AE76">
        <v>28.225999999999999</v>
      </c>
      <c r="AF76">
        <v>8.8740000000000006</v>
      </c>
      <c r="AG76">
        <v>38.448</v>
      </c>
      <c r="AH76">
        <v>93.563599999999994</v>
      </c>
      <c r="AI76">
        <v>2.5459999999999998</v>
      </c>
      <c r="AJ76">
        <v>0</v>
      </c>
      <c r="AK76">
        <v>51.5214</v>
      </c>
      <c r="AL76">
        <v>34.86</v>
      </c>
      <c r="AM76">
        <v>15.836040000000001</v>
      </c>
      <c r="AN76">
        <v>0.93737000000000004</v>
      </c>
      <c r="AO76">
        <v>0.19786200000000001</v>
      </c>
      <c r="AP76">
        <v>4.3554000000000004</v>
      </c>
      <c r="AQ76">
        <v>33.264000000000003</v>
      </c>
      <c r="AR76">
        <v>49.68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16.440000000000001</v>
      </c>
      <c r="AY76">
        <v>0</v>
      </c>
      <c r="AZ76">
        <v>0</v>
      </c>
      <c r="BA76">
        <f t="shared" si="1"/>
        <v>2740.7474430000002</v>
      </c>
    </row>
    <row r="77" spans="1:53">
      <c r="A77" t="s">
        <v>119</v>
      </c>
      <c r="B77">
        <v>0</v>
      </c>
      <c r="C77">
        <v>0</v>
      </c>
      <c r="D77">
        <v>6.8250000000000002</v>
      </c>
      <c r="E77">
        <v>0</v>
      </c>
      <c r="F77">
        <v>0</v>
      </c>
      <c r="G77">
        <v>0</v>
      </c>
      <c r="H77">
        <v>0</v>
      </c>
      <c r="I77">
        <v>18.632000000000001</v>
      </c>
      <c r="J77">
        <v>2.1920000000000002</v>
      </c>
      <c r="K77">
        <v>686.77995799999997</v>
      </c>
      <c r="L77">
        <v>435.435</v>
      </c>
      <c r="M77">
        <v>92</v>
      </c>
      <c r="N77">
        <v>118.125</v>
      </c>
      <c r="O77">
        <v>61.832813000000002</v>
      </c>
      <c r="P77">
        <v>117.75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393.75</v>
      </c>
      <c r="V77">
        <v>14.253199</v>
      </c>
      <c r="W77">
        <v>147.515624</v>
      </c>
      <c r="X77">
        <v>0</v>
      </c>
      <c r="Y77">
        <v>0</v>
      </c>
      <c r="Z77">
        <v>6.6</v>
      </c>
      <c r="AA77">
        <v>37.92</v>
      </c>
      <c r="AB77">
        <v>35.724400000000003</v>
      </c>
      <c r="AC77">
        <v>29.062808</v>
      </c>
      <c r="AD77">
        <v>27.408107999999999</v>
      </c>
      <c r="AE77">
        <v>28.225999999999999</v>
      </c>
      <c r="AF77">
        <v>17.748000000000001</v>
      </c>
      <c r="AG77">
        <v>38.448</v>
      </c>
      <c r="AH77">
        <v>93.563599999999994</v>
      </c>
      <c r="AI77">
        <v>3.819</v>
      </c>
      <c r="AJ77">
        <v>0</v>
      </c>
      <c r="AK77">
        <v>51.5214</v>
      </c>
      <c r="AL77">
        <v>34.86</v>
      </c>
      <c r="AM77">
        <v>15.836040000000001</v>
      </c>
      <c r="AN77">
        <v>0.93737000000000004</v>
      </c>
      <c r="AO77">
        <v>0.26871600000000001</v>
      </c>
      <c r="AP77">
        <v>3.0743999999999998</v>
      </c>
      <c r="AQ77">
        <v>33.264000000000003</v>
      </c>
      <c r="AR77">
        <v>49.68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16.440000000000001</v>
      </c>
      <c r="AY77">
        <v>0</v>
      </c>
      <c r="AZ77">
        <v>0</v>
      </c>
      <c r="BA77">
        <f t="shared" si="1"/>
        <v>2755.7257250000007</v>
      </c>
    </row>
    <row r="78" spans="1:53">
      <c r="A78" t="s">
        <v>120</v>
      </c>
      <c r="B78">
        <v>0</v>
      </c>
      <c r="C78">
        <v>0</v>
      </c>
      <c r="D78">
        <v>6.8250000000000002</v>
      </c>
      <c r="E78">
        <v>0</v>
      </c>
      <c r="F78">
        <v>0</v>
      </c>
      <c r="G78">
        <v>0</v>
      </c>
      <c r="H78">
        <v>0</v>
      </c>
      <c r="I78">
        <v>18.632000000000001</v>
      </c>
      <c r="J78">
        <v>2.1920000000000002</v>
      </c>
      <c r="K78">
        <v>686.77995799999997</v>
      </c>
      <c r="L78">
        <v>435.435</v>
      </c>
      <c r="M78">
        <v>92</v>
      </c>
      <c r="N78">
        <v>118.125</v>
      </c>
      <c r="O78">
        <v>61.832813000000002</v>
      </c>
      <c r="P78">
        <v>117.75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371.25</v>
      </c>
      <c r="V78">
        <v>14.253199</v>
      </c>
      <c r="W78">
        <v>147.515624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49.436556000000003</v>
      </c>
      <c r="AF78">
        <v>17.748000000000001</v>
      </c>
      <c r="AG78">
        <v>38.448</v>
      </c>
      <c r="AH78">
        <v>132.58000000000001</v>
      </c>
      <c r="AI78">
        <v>10.183999999999999</v>
      </c>
      <c r="AJ78">
        <v>0</v>
      </c>
      <c r="AK78">
        <v>51.5214</v>
      </c>
      <c r="AL78">
        <v>34.86</v>
      </c>
      <c r="AM78">
        <v>15.836040000000001</v>
      </c>
      <c r="AN78">
        <v>0.93737000000000004</v>
      </c>
      <c r="AO78">
        <v>0.39572400000000002</v>
      </c>
      <c r="AP78">
        <v>3.0743999999999998</v>
      </c>
      <c r="AQ78">
        <v>33.264000000000003</v>
      </c>
      <c r="AR78">
        <v>49.68</v>
      </c>
      <c r="AS78">
        <v>31.897383000000001</v>
      </c>
      <c r="AT78">
        <v>14.9968</v>
      </c>
      <c r="AU78">
        <v>0</v>
      </c>
      <c r="AV78">
        <v>0</v>
      </c>
      <c r="AW78">
        <v>0</v>
      </c>
      <c r="AX78">
        <v>16.440000000000001</v>
      </c>
      <c r="AY78">
        <v>0</v>
      </c>
      <c r="AZ78">
        <v>0</v>
      </c>
      <c r="BA78">
        <f t="shared" si="1"/>
        <v>2814.4660890000005</v>
      </c>
    </row>
    <row r="79" spans="1:53">
      <c r="A79" t="s">
        <v>121</v>
      </c>
      <c r="B79">
        <v>0</v>
      </c>
      <c r="C79">
        <v>0</v>
      </c>
      <c r="D79">
        <v>6.8250000000000002</v>
      </c>
      <c r="E79">
        <v>0</v>
      </c>
      <c r="F79">
        <v>0</v>
      </c>
      <c r="G79">
        <v>0</v>
      </c>
      <c r="H79">
        <v>0</v>
      </c>
      <c r="I79">
        <v>16.440000000000001</v>
      </c>
      <c r="J79">
        <v>2.1920000000000002</v>
      </c>
      <c r="K79">
        <v>686.77995799999997</v>
      </c>
      <c r="L79">
        <v>435.435</v>
      </c>
      <c r="M79">
        <v>92</v>
      </c>
      <c r="N79">
        <v>118.125</v>
      </c>
      <c r="O79">
        <v>61.832813000000002</v>
      </c>
      <c r="P79">
        <v>117.75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38.448</v>
      </c>
      <c r="AH79">
        <v>140.34540000000001</v>
      </c>
      <c r="AI79">
        <v>49.646999999999998</v>
      </c>
      <c r="AJ79">
        <v>0</v>
      </c>
      <c r="AK79">
        <v>51.5214</v>
      </c>
      <c r="AL79">
        <v>58.1</v>
      </c>
      <c r="AM79">
        <v>15.836040000000001</v>
      </c>
      <c r="AN79">
        <v>0.93737000000000004</v>
      </c>
      <c r="AO79">
        <v>0.51773400000000003</v>
      </c>
      <c r="AP79">
        <v>3.0743999999999998</v>
      </c>
      <c r="AQ79">
        <v>33.264000000000003</v>
      </c>
      <c r="AR79">
        <v>49.68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16.440000000000001</v>
      </c>
      <c r="AY79">
        <v>0</v>
      </c>
      <c r="AZ79">
        <v>0</v>
      </c>
      <c r="BA79">
        <f t="shared" si="1"/>
        <v>2878.9752990000002</v>
      </c>
    </row>
    <row r="80" spans="1:53">
      <c r="A80" t="s">
        <v>122</v>
      </c>
      <c r="B80">
        <v>0</v>
      </c>
      <c r="C80">
        <v>0</v>
      </c>
      <c r="D80">
        <v>6.8250000000000002</v>
      </c>
      <c r="E80">
        <v>0</v>
      </c>
      <c r="F80">
        <v>0</v>
      </c>
      <c r="G80">
        <v>0</v>
      </c>
      <c r="H80">
        <v>0</v>
      </c>
      <c r="I80">
        <v>16.440000000000001</v>
      </c>
      <c r="J80">
        <v>2.1920000000000002</v>
      </c>
      <c r="K80">
        <v>686.77995799999997</v>
      </c>
      <c r="L80">
        <v>435.435</v>
      </c>
      <c r="M80">
        <v>92</v>
      </c>
      <c r="N80">
        <v>118.125</v>
      </c>
      <c r="O80">
        <v>61.832813000000002</v>
      </c>
      <c r="P80">
        <v>117.75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38.448</v>
      </c>
      <c r="AH80">
        <v>140.34540000000001</v>
      </c>
      <c r="AI80">
        <v>49.646999999999998</v>
      </c>
      <c r="AJ80">
        <v>0</v>
      </c>
      <c r="AK80">
        <v>51.5214</v>
      </c>
      <c r="AL80">
        <v>58.1</v>
      </c>
      <c r="AM80">
        <v>15.836040000000001</v>
      </c>
      <c r="AN80">
        <v>0.93737000000000004</v>
      </c>
      <c r="AO80">
        <v>0.66238200000000003</v>
      </c>
      <c r="AP80">
        <v>3.0743999999999998</v>
      </c>
      <c r="AQ80">
        <v>33.264000000000003</v>
      </c>
      <c r="AR80">
        <v>49.68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16.440000000000001</v>
      </c>
      <c r="AY80">
        <v>0</v>
      </c>
      <c r="AZ80">
        <v>0</v>
      </c>
      <c r="BA80">
        <f t="shared" si="1"/>
        <v>2879.1199470000001</v>
      </c>
    </row>
    <row r="81" spans="1:53">
      <c r="A81" t="s">
        <v>123</v>
      </c>
      <c r="B81">
        <v>0</v>
      </c>
      <c r="C81">
        <v>0</v>
      </c>
      <c r="D81">
        <v>6.8250000000000002</v>
      </c>
      <c r="E81">
        <v>0</v>
      </c>
      <c r="F81">
        <v>0</v>
      </c>
      <c r="G81">
        <v>0</v>
      </c>
      <c r="H81">
        <v>0</v>
      </c>
      <c r="I81">
        <v>16.440000000000001</v>
      </c>
      <c r="J81">
        <v>2.1920000000000002</v>
      </c>
      <c r="K81">
        <v>686.77995799999997</v>
      </c>
      <c r="L81">
        <v>435.435</v>
      </c>
      <c r="M81">
        <v>86</v>
      </c>
      <c r="N81">
        <v>118.125</v>
      </c>
      <c r="O81">
        <v>61.832813000000002</v>
      </c>
      <c r="P81">
        <v>117.75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38.448</v>
      </c>
      <c r="AH81">
        <v>140.34540000000001</v>
      </c>
      <c r="AI81">
        <v>49.646999999999998</v>
      </c>
      <c r="AJ81">
        <v>0</v>
      </c>
      <c r="AK81">
        <v>51.5214</v>
      </c>
      <c r="AL81">
        <v>58.1</v>
      </c>
      <c r="AM81">
        <v>15.836040000000001</v>
      </c>
      <c r="AN81">
        <v>0.93737000000000004</v>
      </c>
      <c r="AO81">
        <v>0.79438799999999998</v>
      </c>
      <c r="AP81">
        <v>3.0743999999999998</v>
      </c>
      <c r="AQ81">
        <v>33.264000000000003</v>
      </c>
      <c r="AR81">
        <v>49.68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16.440000000000001</v>
      </c>
      <c r="AY81">
        <v>0</v>
      </c>
      <c r="AZ81">
        <v>0</v>
      </c>
      <c r="BA81">
        <f t="shared" si="1"/>
        <v>2873.251953</v>
      </c>
    </row>
    <row r="82" spans="1:53">
      <c r="A82" t="s">
        <v>124</v>
      </c>
      <c r="B82">
        <v>0</v>
      </c>
      <c r="C82">
        <v>0</v>
      </c>
      <c r="D82">
        <v>6.8250000000000002</v>
      </c>
      <c r="E82">
        <v>0</v>
      </c>
      <c r="F82">
        <v>0</v>
      </c>
      <c r="G82">
        <v>0</v>
      </c>
      <c r="H82">
        <v>0</v>
      </c>
      <c r="I82">
        <v>16.440000000000001</v>
      </c>
      <c r="J82">
        <v>2.1920000000000002</v>
      </c>
      <c r="K82">
        <v>686.77995799999997</v>
      </c>
      <c r="L82">
        <v>435.435</v>
      </c>
      <c r="M82">
        <v>86</v>
      </c>
      <c r="N82">
        <v>118.125</v>
      </c>
      <c r="O82">
        <v>61.832813000000002</v>
      </c>
      <c r="P82">
        <v>117.75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38.448</v>
      </c>
      <c r="AH82">
        <v>140.34540000000001</v>
      </c>
      <c r="AI82">
        <v>49.646999999999998</v>
      </c>
      <c r="AJ82">
        <v>0</v>
      </c>
      <c r="AK82">
        <v>51.5214</v>
      </c>
      <c r="AL82">
        <v>58.1</v>
      </c>
      <c r="AM82">
        <v>15.836040000000001</v>
      </c>
      <c r="AN82">
        <v>0.93737000000000004</v>
      </c>
      <c r="AO82">
        <v>0.88435200000000003</v>
      </c>
      <c r="AP82">
        <v>3.0743999999999998</v>
      </c>
      <c r="AQ82">
        <v>33.264000000000003</v>
      </c>
      <c r="AR82">
        <v>49.68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16.440000000000001</v>
      </c>
      <c r="AY82">
        <v>0</v>
      </c>
      <c r="AZ82">
        <v>0</v>
      </c>
      <c r="BA82">
        <f t="shared" si="1"/>
        <v>2873.3419170000002</v>
      </c>
    </row>
    <row r="83" spans="1:53">
      <c r="A83" t="s">
        <v>125</v>
      </c>
      <c r="B83">
        <v>0</v>
      </c>
      <c r="C83">
        <v>0</v>
      </c>
      <c r="D83">
        <v>6.8250000000000002</v>
      </c>
      <c r="E83">
        <v>0</v>
      </c>
      <c r="F83">
        <v>0</v>
      </c>
      <c r="G83">
        <v>0</v>
      </c>
      <c r="H83">
        <v>0</v>
      </c>
      <c r="I83">
        <v>14.247999999999999</v>
      </c>
      <c r="J83">
        <v>1.0960000000000001</v>
      </c>
      <c r="K83">
        <v>686.77995799999997</v>
      </c>
      <c r="L83">
        <v>435.435</v>
      </c>
      <c r="M83">
        <v>86</v>
      </c>
      <c r="N83">
        <v>118.125</v>
      </c>
      <c r="O83">
        <v>61.832813000000002</v>
      </c>
      <c r="P83">
        <v>117.75</v>
      </c>
      <c r="Q83">
        <v>20.556000000000001</v>
      </c>
      <c r="R83">
        <v>21.196097999999999</v>
      </c>
      <c r="S83">
        <v>26.390910000000002</v>
      </c>
      <c r="T83">
        <v>0</v>
      </c>
      <c r="U83">
        <v>348.97500000000002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38.448</v>
      </c>
      <c r="AH83">
        <v>140.34540000000001</v>
      </c>
      <c r="AI83">
        <v>49.646999999999998</v>
      </c>
      <c r="AJ83">
        <v>0</v>
      </c>
      <c r="AK83">
        <v>51.5214</v>
      </c>
      <c r="AL83">
        <v>34.86</v>
      </c>
      <c r="AM83">
        <v>15.836040000000001</v>
      </c>
      <c r="AN83">
        <v>0.93737000000000004</v>
      </c>
      <c r="AO83">
        <v>1.0128299999999999</v>
      </c>
      <c r="AP83">
        <v>7.5579000000000001</v>
      </c>
      <c r="AQ83">
        <v>33.264000000000003</v>
      </c>
      <c r="AR83">
        <v>49.68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16.440000000000001</v>
      </c>
      <c r="AY83">
        <v>0</v>
      </c>
      <c r="AZ83">
        <v>0</v>
      </c>
      <c r="BA83">
        <f t="shared" si="1"/>
        <v>2830.229797</v>
      </c>
    </row>
    <row r="84" spans="1:53">
      <c r="A84" t="s">
        <v>126</v>
      </c>
      <c r="B84">
        <v>0</v>
      </c>
      <c r="C84">
        <v>0</v>
      </c>
      <c r="D84">
        <v>6.8250000000000002</v>
      </c>
      <c r="E84">
        <v>0</v>
      </c>
      <c r="F84">
        <v>0</v>
      </c>
      <c r="G84">
        <v>0</v>
      </c>
      <c r="H84">
        <v>0</v>
      </c>
      <c r="I84">
        <v>14.247999999999999</v>
      </c>
      <c r="J84">
        <v>1.0960000000000001</v>
      </c>
      <c r="K84">
        <v>686.77995799999997</v>
      </c>
      <c r="L84">
        <v>435.435</v>
      </c>
      <c r="M84">
        <v>86</v>
      </c>
      <c r="N84">
        <v>118.125</v>
      </c>
      <c r="O84">
        <v>61.832813000000002</v>
      </c>
      <c r="P84">
        <v>117.75</v>
      </c>
      <c r="Q84">
        <v>20.556000000000001</v>
      </c>
      <c r="R84">
        <v>21.196097999999999</v>
      </c>
      <c r="S84">
        <v>26.390910000000002</v>
      </c>
      <c r="T84">
        <v>0</v>
      </c>
      <c r="U84">
        <v>348.97500000000002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38.448</v>
      </c>
      <c r="AH84">
        <v>140.34540000000001</v>
      </c>
      <c r="AI84">
        <v>33.097999999999999</v>
      </c>
      <c r="AJ84">
        <v>0</v>
      </c>
      <c r="AK84">
        <v>51.5214</v>
      </c>
      <c r="AL84">
        <v>34.86</v>
      </c>
      <c r="AM84">
        <v>15.836040000000001</v>
      </c>
      <c r="AN84">
        <v>0.93737000000000004</v>
      </c>
      <c r="AO84">
        <v>1.601124</v>
      </c>
      <c r="AP84">
        <v>7.5579000000000001</v>
      </c>
      <c r="AQ84">
        <v>33.264000000000003</v>
      </c>
      <c r="AR84">
        <v>49.68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16.440000000000001</v>
      </c>
      <c r="AY84">
        <v>0</v>
      </c>
      <c r="AZ84">
        <v>0</v>
      </c>
      <c r="BA84">
        <f t="shared" si="1"/>
        <v>2814.2690909999997</v>
      </c>
    </row>
    <row r="85" spans="1:53">
      <c r="A85" t="s">
        <v>127</v>
      </c>
      <c r="B85">
        <v>0</v>
      </c>
      <c r="C85">
        <v>0</v>
      </c>
      <c r="D85">
        <v>7.35</v>
      </c>
      <c r="E85">
        <v>0</v>
      </c>
      <c r="F85">
        <v>0</v>
      </c>
      <c r="G85">
        <v>0</v>
      </c>
      <c r="H85">
        <v>0</v>
      </c>
      <c r="I85">
        <v>10.96</v>
      </c>
      <c r="J85">
        <v>1.0960000000000001</v>
      </c>
      <c r="K85">
        <v>686.77995799999997</v>
      </c>
      <c r="L85">
        <v>435.435</v>
      </c>
      <c r="M85">
        <v>92</v>
      </c>
      <c r="N85">
        <v>118.125</v>
      </c>
      <c r="O85">
        <v>61.832813000000002</v>
      </c>
      <c r="P85">
        <v>117.75</v>
      </c>
      <c r="Q85">
        <v>20.556000000000001</v>
      </c>
      <c r="R85">
        <v>21.196097999999999</v>
      </c>
      <c r="S85">
        <v>26.390910000000002</v>
      </c>
      <c r="T85">
        <v>0</v>
      </c>
      <c r="U85">
        <v>348.97500000000002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38.448</v>
      </c>
      <c r="AH85">
        <v>140.34540000000001</v>
      </c>
      <c r="AI85">
        <v>5.0919999999999996</v>
      </c>
      <c r="AJ85">
        <v>0</v>
      </c>
      <c r="AK85">
        <v>51.5214</v>
      </c>
      <c r="AL85">
        <v>34.86</v>
      </c>
      <c r="AM85">
        <v>15.836040000000001</v>
      </c>
      <c r="AN85">
        <v>0.93737000000000004</v>
      </c>
      <c r="AO85">
        <v>1.7140200000000001</v>
      </c>
      <c r="AP85">
        <v>3.0743999999999998</v>
      </c>
      <c r="AQ85">
        <v>22.175999999999998</v>
      </c>
      <c r="AR85">
        <v>49.68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16.440000000000001</v>
      </c>
      <c r="AY85">
        <v>0</v>
      </c>
      <c r="AZ85">
        <v>0</v>
      </c>
      <c r="BA85">
        <f t="shared" si="1"/>
        <v>2774.041487</v>
      </c>
    </row>
    <row r="86" spans="1:53">
      <c r="A86" t="s">
        <v>128</v>
      </c>
      <c r="B86">
        <v>0</v>
      </c>
      <c r="C86">
        <v>0</v>
      </c>
      <c r="D86">
        <v>7.35</v>
      </c>
      <c r="E86">
        <v>0</v>
      </c>
      <c r="F86">
        <v>0</v>
      </c>
      <c r="G86">
        <v>0</v>
      </c>
      <c r="H86">
        <v>0</v>
      </c>
      <c r="I86">
        <v>10.96</v>
      </c>
      <c r="J86">
        <v>1.0960000000000001</v>
      </c>
      <c r="K86">
        <v>686.77995799999997</v>
      </c>
      <c r="L86">
        <v>435.435</v>
      </c>
      <c r="M86">
        <v>92</v>
      </c>
      <c r="N86">
        <v>118.125</v>
      </c>
      <c r="O86">
        <v>61.832813000000002</v>
      </c>
      <c r="P86">
        <v>117.75</v>
      </c>
      <c r="Q86">
        <v>20.556000000000001</v>
      </c>
      <c r="R86">
        <v>21.196097999999999</v>
      </c>
      <c r="S86">
        <v>26.390910000000002</v>
      </c>
      <c r="T86">
        <v>0</v>
      </c>
      <c r="U86">
        <v>348.97500000000002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38.448</v>
      </c>
      <c r="AH86">
        <v>140.34540000000001</v>
      </c>
      <c r="AI86">
        <v>2.5459999999999998</v>
      </c>
      <c r="AJ86">
        <v>0</v>
      </c>
      <c r="AK86">
        <v>51.5214</v>
      </c>
      <c r="AL86">
        <v>34.86</v>
      </c>
      <c r="AM86">
        <v>15.836040000000001</v>
      </c>
      <c r="AN86">
        <v>0.93737000000000004</v>
      </c>
      <c r="AO86">
        <v>1.9036500000000001</v>
      </c>
      <c r="AP86">
        <v>3.0743999999999998</v>
      </c>
      <c r="AQ86">
        <v>22.175999999999998</v>
      </c>
      <c r="AR86">
        <v>49.68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16.440000000000001</v>
      </c>
      <c r="AY86">
        <v>0</v>
      </c>
      <c r="AZ86">
        <v>0</v>
      </c>
      <c r="BA86">
        <f t="shared" si="1"/>
        <v>2771.685117</v>
      </c>
    </row>
    <row r="87" spans="1:53">
      <c r="A87" t="s">
        <v>129</v>
      </c>
      <c r="B87">
        <v>0</v>
      </c>
      <c r="C87">
        <v>0</v>
      </c>
      <c r="D87">
        <v>7.35</v>
      </c>
      <c r="E87">
        <v>0</v>
      </c>
      <c r="F87">
        <v>0</v>
      </c>
      <c r="G87">
        <v>0</v>
      </c>
      <c r="H87">
        <v>0</v>
      </c>
      <c r="I87">
        <v>10.96</v>
      </c>
      <c r="J87">
        <v>1.0960000000000001</v>
      </c>
      <c r="K87">
        <v>686.77995799999997</v>
      </c>
      <c r="L87">
        <v>435.435</v>
      </c>
      <c r="M87">
        <v>92</v>
      </c>
      <c r="N87">
        <v>118.125</v>
      </c>
      <c r="O87">
        <v>61.832813000000002</v>
      </c>
      <c r="P87">
        <v>117.75</v>
      </c>
      <c r="Q87">
        <v>20.556000000000001</v>
      </c>
      <c r="R87">
        <v>21.196097999999999</v>
      </c>
      <c r="S87">
        <v>26.390910000000002</v>
      </c>
      <c r="T87">
        <v>0</v>
      </c>
      <c r="U87">
        <v>348.97500000000002</v>
      </c>
      <c r="V87">
        <v>14.253199</v>
      </c>
      <c r="W87">
        <v>147.515624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27.408107999999999</v>
      </c>
      <c r="AE87">
        <v>42.338999999999999</v>
      </c>
      <c r="AF87">
        <v>18.734000000000002</v>
      </c>
      <c r="AG87">
        <v>38.448</v>
      </c>
      <c r="AH87">
        <v>116.9545</v>
      </c>
      <c r="AI87">
        <v>0</v>
      </c>
      <c r="AJ87">
        <v>0</v>
      </c>
      <c r="AK87">
        <v>51.5214</v>
      </c>
      <c r="AL87">
        <v>34.86</v>
      </c>
      <c r="AM87">
        <v>15.836040000000001</v>
      </c>
      <c r="AN87">
        <v>0.93737000000000004</v>
      </c>
      <c r="AO87">
        <v>2.0662319999999998</v>
      </c>
      <c r="AP87">
        <v>3.0743999999999998</v>
      </c>
      <c r="AQ87">
        <v>22.175999999999998</v>
      </c>
      <c r="AR87">
        <v>49.68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16.440000000000001</v>
      </c>
      <c r="AY87">
        <v>0</v>
      </c>
      <c r="AZ87">
        <v>0</v>
      </c>
      <c r="BA87">
        <f t="shared" si="1"/>
        <v>2721.4134429999995</v>
      </c>
    </row>
    <row r="88" spans="1:53">
      <c r="A88" t="s">
        <v>130</v>
      </c>
      <c r="B88">
        <v>0</v>
      </c>
      <c r="C88">
        <v>0</v>
      </c>
      <c r="D88">
        <v>7.35</v>
      </c>
      <c r="E88">
        <v>0</v>
      </c>
      <c r="F88">
        <v>0</v>
      </c>
      <c r="G88">
        <v>0</v>
      </c>
      <c r="H88">
        <v>0</v>
      </c>
      <c r="I88">
        <v>10.96</v>
      </c>
      <c r="J88">
        <v>1.0960000000000001</v>
      </c>
      <c r="K88">
        <v>686.77995799999997</v>
      </c>
      <c r="L88">
        <v>435.435</v>
      </c>
      <c r="M88">
        <v>92</v>
      </c>
      <c r="N88">
        <v>118.125</v>
      </c>
      <c r="O88">
        <v>61.832813000000002</v>
      </c>
      <c r="P88">
        <v>117.75</v>
      </c>
      <c r="Q88">
        <v>20.556000000000001</v>
      </c>
      <c r="R88">
        <v>21.196097999999999</v>
      </c>
      <c r="S88">
        <v>26.390910000000002</v>
      </c>
      <c r="T88">
        <v>0</v>
      </c>
      <c r="U88">
        <v>348.97500000000002</v>
      </c>
      <c r="V88">
        <v>14.253199</v>
      </c>
      <c r="W88">
        <v>147.515624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27.408107999999999</v>
      </c>
      <c r="AE88">
        <v>42.338999999999999</v>
      </c>
      <c r="AF88">
        <v>18.734000000000002</v>
      </c>
      <c r="AG88">
        <v>38.448</v>
      </c>
      <c r="AH88">
        <v>116.9545</v>
      </c>
      <c r="AI88">
        <v>0</v>
      </c>
      <c r="AJ88">
        <v>0</v>
      </c>
      <c r="AK88">
        <v>51.5214</v>
      </c>
      <c r="AL88">
        <v>34.86</v>
      </c>
      <c r="AM88">
        <v>15.836040000000001</v>
      </c>
      <c r="AN88">
        <v>0.93737000000000004</v>
      </c>
      <c r="AO88">
        <v>2.1905939999999999</v>
      </c>
      <c r="AP88">
        <v>3.0743999999999998</v>
      </c>
      <c r="AQ88">
        <v>22.175999999999998</v>
      </c>
      <c r="AR88">
        <v>49.68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16.440000000000001</v>
      </c>
      <c r="AY88">
        <v>0</v>
      </c>
      <c r="AZ88">
        <v>0</v>
      </c>
      <c r="BA88">
        <f t="shared" si="1"/>
        <v>2721.5378049999995</v>
      </c>
    </row>
    <row r="89" spans="1:53">
      <c r="A89" t="s">
        <v>131</v>
      </c>
      <c r="B89">
        <v>0</v>
      </c>
      <c r="C89">
        <v>0</v>
      </c>
      <c r="D89">
        <v>7.35</v>
      </c>
      <c r="E89">
        <v>0</v>
      </c>
      <c r="F89">
        <v>0</v>
      </c>
      <c r="G89">
        <v>0</v>
      </c>
      <c r="H89">
        <v>0</v>
      </c>
      <c r="I89">
        <v>15.343999999999999</v>
      </c>
      <c r="J89">
        <v>1.0960000000000001</v>
      </c>
      <c r="K89">
        <v>686.77995799999997</v>
      </c>
      <c r="L89">
        <v>435.435</v>
      </c>
      <c r="M89">
        <v>92</v>
      </c>
      <c r="N89">
        <v>118.125</v>
      </c>
      <c r="O89">
        <v>61.832813000000002</v>
      </c>
      <c r="P89">
        <v>117.75</v>
      </c>
      <c r="Q89">
        <v>20.556000000000001</v>
      </c>
      <c r="R89">
        <v>21.196097999999999</v>
      </c>
      <c r="S89">
        <v>26.390910000000002</v>
      </c>
      <c r="T89">
        <v>0</v>
      </c>
      <c r="U89">
        <v>348.97500000000002</v>
      </c>
      <c r="V89">
        <v>14.253199</v>
      </c>
      <c r="W89">
        <v>147.515624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27.408107999999999</v>
      </c>
      <c r="AE89">
        <v>42.338999999999999</v>
      </c>
      <c r="AF89">
        <v>18.734000000000002</v>
      </c>
      <c r="AG89">
        <v>38.448</v>
      </c>
      <c r="AH89">
        <v>116.9545</v>
      </c>
      <c r="AI89">
        <v>0</v>
      </c>
      <c r="AJ89">
        <v>0</v>
      </c>
      <c r="AK89">
        <v>51.5214</v>
      </c>
      <c r="AL89">
        <v>34.86</v>
      </c>
      <c r="AM89">
        <v>15.836040000000001</v>
      </c>
      <c r="AN89">
        <v>0.93737000000000004</v>
      </c>
      <c r="AO89">
        <v>2.29908</v>
      </c>
      <c r="AP89">
        <v>4.3554000000000004</v>
      </c>
      <c r="AQ89">
        <v>22.175999999999998</v>
      </c>
      <c r="AR89">
        <v>49.68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16.440000000000001</v>
      </c>
      <c r="AY89">
        <v>0</v>
      </c>
      <c r="AZ89">
        <v>0</v>
      </c>
      <c r="BA89">
        <f t="shared" si="1"/>
        <v>2727.3112909999991</v>
      </c>
    </row>
    <row r="90" spans="1:53">
      <c r="A90" t="s">
        <v>132</v>
      </c>
      <c r="B90">
        <v>0</v>
      </c>
      <c r="C90">
        <v>0</v>
      </c>
      <c r="D90">
        <v>3.6749999999999998</v>
      </c>
      <c r="E90">
        <v>0</v>
      </c>
      <c r="F90">
        <v>0</v>
      </c>
      <c r="G90">
        <v>0</v>
      </c>
      <c r="H90">
        <v>0</v>
      </c>
      <c r="I90">
        <v>15.343999999999999</v>
      </c>
      <c r="J90">
        <v>1.0960000000000001</v>
      </c>
      <c r="K90">
        <v>686.77995799999997</v>
      </c>
      <c r="L90">
        <v>435.435</v>
      </c>
      <c r="M90">
        <v>92</v>
      </c>
      <c r="N90">
        <v>118.125</v>
      </c>
      <c r="O90">
        <v>61.832813000000002</v>
      </c>
      <c r="P90">
        <v>117.75</v>
      </c>
      <c r="Q90">
        <v>20.556000000000001</v>
      </c>
      <c r="R90">
        <v>21.196097999999999</v>
      </c>
      <c r="S90">
        <v>26.390910000000002</v>
      </c>
      <c r="T90">
        <v>0</v>
      </c>
      <c r="U90">
        <v>348.97500000000002</v>
      </c>
      <c r="V90">
        <v>14.253199</v>
      </c>
      <c r="W90">
        <v>147.515624</v>
      </c>
      <c r="X90">
        <v>0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27.408107999999999</v>
      </c>
      <c r="AE90">
        <v>42.197870000000002</v>
      </c>
      <c r="AF90">
        <v>18.734000000000002</v>
      </c>
      <c r="AG90">
        <v>38.448</v>
      </c>
      <c r="AH90">
        <v>116.9545</v>
      </c>
      <c r="AI90">
        <v>0</v>
      </c>
      <c r="AJ90">
        <v>0</v>
      </c>
      <c r="AK90">
        <v>51.5214</v>
      </c>
      <c r="AL90">
        <v>34.86</v>
      </c>
      <c r="AM90">
        <v>15.836040000000001</v>
      </c>
      <c r="AN90">
        <v>0.93737000000000004</v>
      </c>
      <c r="AO90">
        <v>2.4175620000000002</v>
      </c>
      <c r="AP90">
        <v>4.3554000000000004</v>
      </c>
      <c r="AQ90">
        <v>22.175999999999998</v>
      </c>
      <c r="AR90">
        <v>49.68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16.440000000000001</v>
      </c>
      <c r="AY90">
        <v>0</v>
      </c>
      <c r="AZ90">
        <v>0</v>
      </c>
      <c r="BA90">
        <f t="shared" si="1"/>
        <v>2723.6136429999997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16.440000000000001</v>
      </c>
      <c r="J91">
        <v>2.1920000000000002</v>
      </c>
      <c r="K91">
        <v>686.77995799999997</v>
      </c>
      <c r="L91">
        <v>435.435</v>
      </c>
      <c r="M91">
        <v>92</v>
      </c>
      <c r="N91">
        <v>118.125</v>
      </c>
      <c r="O91">
        <v>60.678600000000003</v>
      </c>
      <c r="P91">
        <v>117.75</v>
      </c>
      <c r="Q91">
        <v>20.556000000000001</v>
      </c>
      <c r="R91">
        <v>21.196097999999999</v>
      </c>
      <c r="S91">
        <v>26.390910000000002</v>
      </c>
      <c r="T91">
        <v>0</v>
      </c>
      <c r="U91">
        <v>348.97500000000002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38.448</v>
      </c>
      <c r="AH91">
        <v>140.34540000000001</v>
      </c>
      <c r="AI91">
        <v>0</v>
      </c>
      <c r="AJ91">
        <v>0</v>
      </c>
      <c r="AK91">
        <v>51.5214</v>
      </c>
      <c r="AL91">
        <v>34.86</v>
      </c>
      <c r="AM91">
        <v>15.836040000000001</v>
      </c>
      <c r="AN91">
        <v>0.89910999999999996</v>
      </c>
      <c r="AO91">
        <v>2.5466280000000001</v>
      </c>
      <c r="AP91">
        <v>4.3554000000000004</v>
      </c>
      <c r="AQ91">
        <v>22.175999999999998</v>
      </c>
      <c r="AR91">
        <v>49.68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16.440000000000001</v>
      </c>
      <c r="AY91">
        <v>0</v>
      </c>
      <c r="AZ91">
        <v>0</v>
      </c>
      <c r="BA91">
        <f t="shared" si="1"/>
        <v>2769.0966219999996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16.440000000000001</v>
      </c>
      <c r="J92">
        <v>2.1920000000000002</v>
      </c>
      <c r="K92">
        <v>686.77995799999997</v>
      </c>
      <c r="L92">
        <v>435.435</v>
      </c>
      <c r="M92">
        <v>92</v>
      </c>
      <c r="N92">
        <v>118.125</v>
      </c>
      <c r="O92">
        <v>60.678600000000003</v>
      </c>
      <c r="P92">
        <v>117.75</v>
      </c>
      <c r="Q92">
        <v>20.556000000000001</v>
      </c>
      <c r="R92">
        <v>21.196097999999999</v>
      </c>
      <c r="S92">
        <v>26.390910000000002</v>
      </c>
      <c r="T92">
        <v>0</v>
      </c>
      <c r="U92">
        <v>348.97500000000002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38.448</v>
      </c>
      <c r="AH92">
        <v>140.34540000000001</v>
      </c>
      <c r="AI92">
        <v>0</v>
      </c>
      <c r="AJ92">
        <v>0</v>
      </c>
      <c r="AK92">
        <v>51.5214</v>
      </c>
      <c r="AL92">
        <v>34.86</v>
      </c>
      <c r="AM92">
        <v>15.836040000000001</v>
      </c>
      <c r="AN92">
        <v>0.89910999999999996</v>
      </c>
      <c r="AO92">
        <v>2.6210100000000001</v>
      </c>
      <c r="AP92">
        <v>4.3554000000000004</v>
      </c>
      <c r="AQ92">
        <v>22.175999999999998</v>
      </c>
      <c r="AR92">
        <v>49.68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16.440000000000001</v>
      </c>
      <c r="AY92">
        <v>0</v>
      </c>
      <c r="AZ92">
        <v>0</v>
      </c>
      <c r="BA92">
        <f t="shared" si="1"/>
        <v>2769.1710039999994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20.276</v>
      </c>
      <c r="J93">
        <v>2.1920000000000002</v>
      </c>
      <c r="K93">
        <v>686.77995799999997</v>
      </c>
      <c r="L93">
        <v>435.435</v>
      </c>
      <c r="M93">
        <v>92</v>
      </c>
      <c r="N93">
        <v>118.125</v>
      </c>
      <c r="O93">
        <v>60.678600000000003</v>
      </c>
      <c r="P93">
        <v>117.75</v>
      </c>
      <c r="Q93">
        <v>20.556000000000001</v>
      </c>
      <c r="R93">
        <v>21.196097999999999</v>
      </c>
      <c r="S93">
        <v>26.390910000000002</v>
      </c>
      <c r="T93">
        <v>0</v>
      </c>
      <c r="U93">
        <v>348.97500000000002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38.448</v>
      </c>
      <c r="AH93">
        <v>140.34540000000001</v>
      </c>
      <c r="AI93">
        <v>0</v>
      </c>
      <c r="AJ93">
        <v>0</v>
      </c>
      <c r="AK93">
        <v>51.5214</v>
      </c>
      <c r="AL93">
        <v>34.86</v>
      </c>
      <c r="AM93">
        <v>15.836040000000001</v>
      </c>
      <c r="AN93">
        <v>0.89910999999999996</v>
      </c>
      <c r="AO93">
        <v>2.7056819999999999</v>
      </c>
      <c r="AP93">
        <v>4.3554000000000004</v>
      </c>
      <c r="AQ93">
        <v>22.175999999999998</v>
      </c>
      <c r="AR93">
        <v>49.68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16.440000000000001</v>
      </c>
      <c r="AY93">
        <v>0</v>
      </c>
      <c r="AZ93">
        <v>0</v>
      </c>
      <c r="BA93">
        <f t="shared" si="1"/>
        <v>2773.0916759999996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23.564</v>
      </c>
      <c r="J94">
        <v>2.1920000000000002</v>
      </c>
      <c r="K94">
        <v>686.77995799999997</v>
      </c>
      <c r="L94">
        <v>435.435</v>
      </c>
      <c r="M94">
        <v>92</v>
      </c>
      <c r="N94">
        <v>118.125</v>
      </c>
      <c r="O94">
        <v>60.678600000000003</v>
      </c>
      <c r="P94">
        <v>117.75</v>
      </c>
      <c r="Q94">
        <v>20.556000000000001</v>
      </c>
      <c r="R94">
        <v>21.196097999999999</v>
      </c>
      <c r="S94">
        <v>26.390910000000002</v>
      </c>
      <c r="T94">
        <v>0</v>
      </c>
      <c r="U94">
        <v>348.97500000000002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38.448</v>
      </c>
      <c r="AH94">
        <v>140.34540000000001</v>
      </c>
      <c r="AI94">
        <v>0</v>
      </c>
      <c r="AJ94">
        <v>0</v>
      </c>
      <c r="AK94">
        <v>51.5214</v>
      </c>
      <c r="AL94">
        <v>34.86</v>
      </c>
      <c r="AM94">
        <v>15.836040000000001</v>
      </c>
      <c r="AN94">
        <v>0.89910999999999996</v>
      </c>
      <c r="AO94">
        <v>2.7333180000000001</v>
      </c>
      <c r="AP94">
        <v>4.3554000000000004</v>
      </c>
      <c r="AQ94">
        <v>22.175999999999998</v>
      </c>
      <c r="AR94">
        <v>49.68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16.440000000000001</v>
      </c>
      <c r="AY94">
        <v>0</v>
      </c>
      <c r="AZ94">
        <v>0</v>
      </c>
      <c r="BA94">
        <f t="shared" si="1"/>
        <v>2776.4073119999998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25.756</v>
      </c>
      <c r="J95">
        <v>2.1920000000000002</v>
      </c>
      <c r="K95">
        <v>686.77995799999997</v>
      </c>
      <c r="L95">
        <v>435.435</v>
      </c>
      <c r="M95">
        <v>92</v>
      </c>
      <c r="N95">
        <v>118.125</v>
      </c>
      <c r="O95">
        <v>60.678600000000003</v>
      </c>
      <c r="P95">
        <v>117.75</v>
      </c>
      <c r="Q95">
        <v>20.556000000000001</v>
      </c>
      <c r="R95">
        <v>21.196097999999999</v>
      </c>
      <c r="S95">
        <v>26.390910000000002</v>
      </c>
      <c r="T95">
        <v>0</v>
      </c>
      <c r="U95">
        <v>348.97500000000002</v>
      </c>
      <c r="V95">
        <v>14.253199</v>
      </c>
      <c r="W95">
        <v>147.515624</v>
      </c>
      <c r="X95">
        <v>0</v>
      </c>
      <c r="Y95">
        <v>0</v>
      </c>
      <c r="Z95">
        <v>13.1076</v>
      </c>
      <c r="AA95">
        <v>42.14808</v>
      </c>
      <c r="AB95">
        <v>26.260100000000001</v>
      </c>
      <c r="AC95">
        <v>19.35568</v>
      </c>
      <c r="AD95">
        <v>27.408107999999999</v>
      </c>
      <c r="AE95">
        <v>42.338999999999999</v>
      </c>
      <c r="AF95">
        <v>8.8740000000000006</v>
      </c>
      <c r="AG95">
        <v>38.448</v>
      </c>
      <c r="AH95">
        <v>140.34540000000001</v>
      </c>
      <c r="AI95">
        <v>0</v>
      </c>
      <c r="AJ95">
        <v>0</v>
      </c>
      <c r="AK95">
        <v>51.5214</v>
      </c>
      <c r="AL95">
        <v>20.916</v>
      </c>
      <c r="AM95">
        <v>15.836040000000001</v>
      </c>
      <c r="AN95">
        <v>0.89910999999999996</v>
      </c>
      <c r="AO95">
        <v>2.781828</v>
      </c>
      <c r="AP95">
        <v>2.4339</v>
      </c>
      <c r="AQ95">
        <v>22.175999999999998</v>
      </c>
      <c r="AR95">
        <v>49.68</v>
      </c>
      <c r="AS95">
        <v>30.266999999999999</v>
      </c>
      <c r="AT95">
        <v>14.9968</v>
      </c>
      <c r="AU95">
        <v>0</v>
      </c>
      <c r="AV95">
        <v>0</v>
      </c>
      <c r="AW95">
        <v>0</v>
      </c>
      <c r="AX95">
        <v>16.440000000000001</v>
      </c>
      <c r="AY95">
        <v>0</v>
      </c>
      <c r="AZ95">
        <v>0</v>
      </c>
      <c r="BA95">
        <f t="shared" si="1"/>
        <v>2703.8374349999995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29.044</v>
      </c>
      <c r="J96">
        <v>2.1920000000000002</v>
      </c>
      <c r="K96">
        <v>686.77995799999997</v>
      </c>
      <c r="L96">
        <v>435.435</v>
      </c>
      <c r="M96">
        <v>92</v>
      </c>
      <c r="N96">
        <v>118.125</v>
      </c>
      <c r="O96">
        <v>60.678600000000003</v>
      </c>
      <c r="P96">
        <v>117.75</v>
      </c>
      <c r="Q96">
        <v>20.556000000000001</v>
      </c>
      <c r="R96">
        <v>21.196097999999999</v>
      </c>
      <c r="S96">
        <v>26.390910000000002</v>
      </c>
      <c r="T96">
        <v>0</v>
      </c>
      <c r="U96">
        <v>348.97500000000002</v>
      </c>
      <c r="V96">
        <v>14.253199</v>
      </c>
      <c r="W96">
        <v>147.515624</v>
      </c>
      <c r="X96">
        <v>0</v>
      </c>
      <c r="Y96">
        <v>0</v>
      </c>
      <c r="Z96">
        <v>13.1076</v>
      </c>
      <c r="AA96">
        <v>42.14808</v>
      </c>
      <c r="AB96">
        <v>26.260100000000001</v>
      </c>
      <c r="AC96">
        <v>19.35568</v>
      </c>
      <c r="AD96">
        <v>27.408107999999999</v>
      </c>
      <c r="AE96">
        <v>42.338999999999999</v>
      </c>
      <c r="AF96">
        <v>8.8740000000000006</v>
      </c>
      <c r="AG96">
        <v>38.448</v>
      </c>
      <c r="AH96">
        <v>116.9545</v>
      </c>
      <c r="AI96">
        <v>0</v>
      </c>
      <c r="AJ96">
        <v>0</v>
      </c>
      <c r="AK96">
        <v>51.5214</v>
      </c>
      <c r="AL96">
        <v>20.916</v>
      </c>
      <c r="AM96">
        <v>15.836040000000001</v>
      </c>
      <c r="AN96">
        <v>0.89910999999999996</v>
      </c>
      <c r="AO96">
        <v>2.8182839999999998</v>
      </c>
      <c r="AP96">
        <v>2.4339</v>
      </c>
      <c r="AQ96">
        <v>22.175999999999998</v>
      </c>
      <c r="AR96">
        <v>49.68</v>
      </c>
      <c r="AS96">
        <v>30.266999999999999</v>
      </c>
      <c r="AT96">
        <v>14.9968</v>
      </c>
      <c r="AU96">
        <v>0</v>
      </c>
      <c r="AV96">
        <v>0</v>
      </c>
      <c r="AW96">
        <v>0</v>
      </c>
      <c r="AX96">
        <v>16.440000000000001</v>
      </c>
      <c r="AY96">
        <v>0</v>
      </c>
      <c r="AZ96">
        <v>0</v>
      </c>
      <c r="BA96">
        <f t="shared" si="1"/>
        <v>2683.770990999999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29.044</v>
      </c>
      <c r="J97">
        <v>2.1920000000000002</v>
      </c>
      <c r="K97">
        <v>686.77995799999997</v>
      </c>
      <c r="L97">
        <v>435.435</v>
      </c>
      <c r="M97">
        <v>92</v>
      </c>
      <c r="N97">
        <v>118.125</v>
      </c>
      <c r="O97">
        <v>61.832813000000002</v>
      </c>
      <c r="P97">
        <v>117.75</v>
      </c>
      <c r="Q97">
        <v>20.556000000000001</v>
      </c>
      <c r="R97">
        <v>21.196097999999999</v>
      </c>
      <c r="S97">
        <v>26.390910000000002</v>
      </c>
      <c r="T97">
        <v>0</v>
      </c>
      <c r="U97">
        <v>348.97500000000002</v>
      </c>
      <c r="V97">
        <v>14.253199</v>
      </c>
      <c r="W97">
        <v>147.515624</v>
      </c>
      <c r="X97">
        <v>0</v>
      </c>
      <c r="Y97">
        <v>0</v>
      </c>
      <c r="Z97">
        <v>13.1076</v>
      </c>
      <c r="AA97">
        <v>42.14808</v>
      </c>
      <c r="AB97">
        <v>25.327000000000002</v>
      </c>
      <c r="AC97">
        <v>19.35568</v>
      </c>
      <c r="AD97">
        <v>27.408107999999999</v>
      </c>
      <c r="AE97">
        <v>42.338999999999999</v>
      </c>
      <c r="AF97">
        <v>8.8740000000000006</v>
      </c>
      <c r="AG97">
        <v>38.448</v>
      </c>
      <c r="AH97">
        <v>93.563599999999994</v>
      </c>
      <c r="AI97">
        <v>0</v>
      </c>
      <c r="AJ97">
        <v>0</v>
      </c>
      <c r="AK97">
        <v>51.5214</v>
      </c>
      <c r="AL97">
        <v>20.916</v>
      </c>
      <c r="AM97">
        <v>15.836040000000001</v>
      </c>
      <c r="AN97">
        <v>0.89910999999999996</v>
      </c>
      <c r="AO97">
        <v>2.8635600000000001</v>
      </c>
      <c r="AP97">
        <v>1.7934000000000001</v>
      </c>
      <c r="AQ97">
        <v>22.175999999999998</v>
      </c>
      <c r="AR97">
        <v>49.68</v>
      </c>
      <c r="AS97">
        <v>30.266999999999999</v>
      </c>
      <c r="AT97">
        <v>14.9968</v>
      </c>
      <c r="AU97">
        <v>0</v>
      </c>
      <c r="AV97">
        <v>0</v>
      </c>
      <c r="AW97">
        <v>0</v>
      </c>
      <c r="AX97">
        <v>16.440000000000001</v>
      </c>
      <c r="AY97">
        <v>0</v>
      </c>
      <c r="AZ97">
        <v>0</v>
      </c>
      <c r="BA97">
        <f t="shared" si="1"/>
        <v>2660.005979999999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29.044</v>
      </c>
      <c r="J98">
        <v>2.1920000000000002</v>
      </c>
      <c r="K98">
        <v>686.77995799999997</v>
      </c>
      <c r="L98">
        <v>435.435</v>
      </c>
      <c r="M98">
        <v>92</v>
      </c>
      <c r="N98">
        <v>118.125</v>
      </c>
      <c r="O98">
        <v>61.832813000000002</v>
      </c>
      <c r="P98">
        <v>117.75</v>
      </c>
      <c r="Q98">
        <v>20.556000000000001</v>
      </c>
      <c r="R98">
        <v>21.196097999999999</v>
      </c>
      <c r="S98">
        <v>26.390910000000002</v>
      </c>
      <c r="T98">
        <v>0</v>
      </c>
      <c r="U98">
        <v>348.97500000000002</v>
      </c>
      <c r="V98">
        <v>14.253199</v>
      </c>
      <c r="W98">
        <v>147.515624</v>
      </c>
      <c r="X98">
        <v>0</v>
      </c>
      <c r="Y98">
        <v>0</v>
      </c>
      <c r="Z98">
        <v>13.1076</v>
      </c>
      <c r="AA98">
        <v>42.14808</v>
      </c>
      <c r="AB98">
        <v>25.327000000000002</v>
      </c>
      <c r="AC98">
        <v>19.35568</v>
      </c>
      <c r="AD98">
        <v>18.229800000000001</v>
      </c>
      <c r="AE98">
        <v>42.338999999999999</v>
      </c>
      <c r="AF98">
        <v>8.8740000000000006</v>
      </c>
      <c r="AG98">
        <v>38.448</v>
      </c>
      <c r="AH98">
        <v>70.172700000000006</v>
      </c>
      <c r="AI98">
        <v>0</v>
      </c>
      <c r="AJ98">
        <v>0</v>
      </c>
      <c r="AK98">
        <v>51.5214</v>
      </c>
      <c r="AL98">
        <v>20.916</v>
      </c>
      <c r="AM98">
        <v>15.836040000000001</v>
      </c>
      <c r="AN98">
        <v>0.89910999999999996</v>
      </c>
      <c r="AO98">
        <v>2.9035440000000001</v>
      </c>
      <c r="AP98">
        <v>1.7934000000000001</v>
      </c>
      <c r="AQ98">
        <v>21.167999999999999</v>
      </c>
      <c r="AR98">
        <v>49.68</v>
      </c>
      <c r="AS98">
        <v>30.266999999999999</v>
      </c>
      <c r="AT98">
        <v>14.9968</v>
      </c>
      <c r="AU98">
        <v>0</v>
      </c>
      <c r="AV98">
        <v>0</v>
      </c>
      <c r="AW98">
        <v>0</v>
      </c>
      <c r="AX98">
        <v>16.440000000000001</v>
      </c>
      <c r="AY98">
        <v>0</v>
      </c>
      <c r="AZ98">
        <v>0</v>
      </c>
      <c r="BA98">
        <f t="shared" si="1"/>
        <v>2626.4687559999993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0.11820374999999993</v>
      </c>
      <c r="E99">
        <f t="shared" si="2"/>
        <v>0</v>
      </c>
      <c r="F99">
        <f t="shared" si="2"/>
        <v>4.6290750000000033E-2</v>
      </c>
      <c r="G99">
        <f t="shared" si="2"/>
        <v>8.5115250000000087E-2</v>
      </c>
      <c r="H99">
        <f t="shared" si="2"/>
        <v>0</v>
      </c>
      <c r="I99">
        <f t="shared" si="2"/>
        <v>0.44305800000000067</v>
      </c>
      <c r="J99">
        <f t="shared" si="2"/>
        <v>5.0416000000000114E-2</v>
      </c>
      <c r="K99">
        <f t="shared" si="2"/>
        <v>16.482718991999985</v>
      </c>
      <c r="L99">
        <f t="shared" si="2"/>
        <v>10.450439999999999</v>
      </c>
      <c r="M99">
        <f t="shared" si="2"/>
        <v>2.1404999999999998</v>
      </c>
      <c r="N99">
        <f t="shared" si="2"/>
        <v>2.835</v>
      </c>
      <c r="O99">
        <f t="shared" si="2"/>
        <v>1.4822561925000002</v>
      </c>
      <c r="P99">
        <f t="shared" si="2"/>
        <v>2.9192249999999986</v>
      </c>
      <c r="Q99">
        <f t="shared" si="2"/>
        <v>0.49334400000000067</v>
      </c>
      <c r="R99">
        <f t="shared" si="2"/>
        <v>0.63997512299999926</v>
      </c>
      <c r="S99">
        <f t="shared" si="2"/>
        <v>0.63338184000000097</v>
      </c>
      <c r="T99">
        <f t="shared" si="2"/>
        <v>0</v>
      </c>
      <c r="U99">
        <f t="shared" si="2"/>
        <v>9.6833699999999983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0.32610930000000032</v>
      </c>
      <c r="AA99">
        <f t="shared" si="2"/>
        <v>0.50559920999999952</v>
      </c>
      <c r="AB99">
        <f t="shared" si="2"/>
        <v>0.62247100999999938</v>
      </c>
      <c r="AC99">
        <f t="shared" si="2"/>
        <v>0.45740973599999918</v>
      </c>
      <c r="AD99">
        <f t="shared" si="2"/>
        <v>0.4295548540000001</v>
      </c>
      <c r="AE99">
        <f t="shared" si="2"/>
        <v>0.88526935850000099</v>
      </c>
      <c r="AF99">
        <f t="shared" si="2"/>
        <v>0.28939100000000034</v>
      </c>
      <c r="AG99">
        <f t="shared" si="2"/>
        <v>0.92275199999999913</v>
      </c>
      <c r="AH99">
        <f t="shared" si="2"/>
        <v>1.4998822750000012</v>
      </c>
      <c r="AI99">
        <f t="shared" si="2"/>
        <v>0.14671324999999999</v>
      </c>
      <c r="AJ99">
        <f t="shared" si="2"/>
        <v>0</v>
      </c>
      <c r="AK99">
        <f t="shared" si="2"/>
        <v>1.2365135999999994</v>
      </c>
      <c r="AL99">
        <f t="shared" si="2"/>
        <v>0.98653800000000103</v>
      </c>
      <c r="AM99">
        <f t="shared" si="2"/>
        <v>0.30659000000000003</v>
      </c>
      <c r="AN99">
        <f t="shared" si="2"/>
        <v>2.2420360000000011E-2</v>
      </c>
      <c r="AO99">
        <f t="shared" si="2"/>
        <v>9.9616975500000024E-2</v>
      </c>
      <c r="AP99">
        <f t="shared" si="2"/>
        <v>7.3145099999999977E-2</v>
      </c>
      <c r="AQ99">
        <f t="shared" si="2"/>
        <v>0.40949999999999953</v>
      </c>
      <c r="AR99">
        <f t="shared" si="2"/>
        <v>1.2022559999999993</v>
      </c>
      <c r="AS99">
        <f t="shared" si="2"/>
        <v>0.76287907424999968</v>
      </c>
      <c r="AT99">
        <f t="shared" si="2"/>
        <v>0.35992319999999939</v>
      </c>
      <c r="AU99">
        <f t="shared" si="2"/>
        <v>0</v>
      </c>
      <c r="AV99">
        <f t="shared" si="2"/>
        <v>9.9749999999999943E-3</v>
      </c>
      <c r="AW99">
        <f t="shared" si="2"/>
        <v>7.1676000000000017E-2</v>
      </c>
      <c r="AX99">
        <f t="shared" si="2"/>
        <v>0.39127200000000084</v>
      </c>
      <c r="AY99">
        <f t="shared" si="2"/>
        <v>0</v>
      </c>
      <c r="AZ99">
        <f t="shared" si="2"/>
        <v>0</v>
      </c>
      <c r="BA99">
        <f>SUM(B99:AZ99)</f>
        <v>64.403203952749976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2.1920000000000002</v>
      </c>
      <c r="K3">
        <v>686.77995799999997</v>
      </c>
      <c r="L3">
        <v>435.435</v>
      </c>
      <c r="M3">
        <v>87</v>
      </c>
      <c r="N3">
        <v>118.125</v>
      </c>
      <c r="O3">
        <v>61.83</v>
      </c>
      <c r="P3">
        <v>125.58750000000001</v>
      </c>
      <c r="Q3">
        <v>20.556000000000001</v>
      </c>
      <c r="R3">
        <v>21.196097999999999</v>
      </c>
      <c r="S3">
        <v>26.3901</v>
      </c>
      <c r="T3">
        <v>0</v>
      </c>
      <c r="U3">
        <v>418.77</v>
      </c>
      <c r="V3">
        <v>14.25</v>
      </c>
      <c r="W3">
        <v>46.399079999999998</v>
      </c>
      <c r="X3">
        <v>147.515624</v>
      </c>
      <c r="Y3">
        <v>0</v>
      </c>
      <c r="Z3">
        <v>13.1076</v>
      </c>
      <c r="AA3">
        <v>28.09872</v>
      </c>
      <c r="AB3">
        <v>26.260100000000001</v>
      </c>
      <c r="AC3">
        <v>19.35568</v>
      </c>
      <c r="AD3">
        <v>27.3447</v>
      </c>
      <c r="AE3">
        <v>41.055999999999997</v>
      </c>
      <c r="AF3">
        <v>8.8740000000000006</v>
      </c>
      <c r="AG3">
        <v>38.448</v>
      </c>
      <c r="AH3">
        <v>46.781799999999997</v>
      </c>
      <c r="AI3">
        <v>0</v>
      </c>
      <c r="AJ3">
        <v>0</v>
      </c>
      <c r="AK3">
        <v>51.5214</v>
      </c>
      <c r="AL3">
        <v>20.916</v>
      </c>
      <c r="AM3">
        <v>10.557359999999999</v>
      </c>
      <c r="AN3">
        <v>0.93737000000000004</v>
      </c>
      <c r="AO3">
        <v>8.6089079999999996</v>
      </c>
      <c r="AP3">
        <v>1.7934000000000001</v>
      </c>
      <c r="AQ3">
        <v>22.302</v>
      </c>
      <c r="AR3">
        <v>49.68</v>
      </c>
      <c r="AS3">
        <v>31.897383000000001</v>
      </c>
      <c r="AT3">
        <v>14.9968</v>
      </c>
      <c r="AU3">
        <v>0</v>
      </c>
      <c r="AV3">
        <v>0</v>
      </c>
      <c r="AW3">
        <v>0</v>
      </c>
      <c r="AX3">
        <v>9.8201180000000008</v>
      </c>
      <c r="AY3">
        <v>0</v>
      </c>
      <c r="AZ3">
        <v>0</v>
      </c>
      <c r="BA3">
        <f>SUM(B3:AZ3)</f>
        <v>2684.3836990000004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1.2282</v>
      </c>
      <c r="K4">
        <v>686.77995799999997</v>
      </c>
      <c r="L4">
        <v>435.435</v>
      </c>
      <c r="M4">
        <v>87</v>
      </c>
      <c r="N4">
        <v>118.125</v>
      </c>
      <c r="O4">
        <v>61.83</v>
      </c>
      <c r="P4">
        <v>125.58750000000001</v>
      </c>
      <c r="Q4">
        <v>20.556000000000001</v>
      </c>
      <c r="R4">
        <v>21.196097999999999</v>
      </c>
      <c r="S4">
        <v>26.3901</v>
      </c>
      <c r="T4">
        <v>0</v>
      </c>
      <c r="U4">
        <v>418.77</v>
      </c>
      <c r="V4">
        <v>14.25</v>
      </c>
      <c r="W4">
        <v>46.399079999999998</v>
      </c>
      <c r="X4">
        <v>147.515624</v>
      </c>
      <c r="Y4">
        <v>0</v>
      </c>
      <c r="Z4">
        <v>13.1076</v>
      </c>
      <c r="AA4">
        <v>28.09872</v>
      </c>
      <c r="AB4">
        <v>26.260100000000001</v>
      </c>
      <c r="AC4">
        <v>19.35568</v>
      </c>
      <c r="AD4">
        <v>27.3447</v>
      </c>
      <c r="AE4">
        <v>41.055999999999997</v>
      </c>
      <c r="AF4">
        <v>8.8740000000000006</v>
      </c>
      <c r="AG4">
        <v>38.448</v>
      </c>
      <c r="AH4">
        <v>46.781799999999997</v>
      </c>
      <c r="AI4">
        <v>0</v>
      </c>
      <c r="AJ4">
        <v>0</v>
      </c>
      <c r="AK4">
        <v>51.5214</v>
      </c>
      <c r="AL4">
        <v>20.916</v>
      </c>
      <c r="AM4">
        <v>10.557359999999999</v>
      </c>
      <c r="AN4">
        <v>0.93737000000000004</v>
      </c>
      <c r="AO4">
        <v>8.6383080000000003</v>
      </c>
      <c r="AP4">
        <v>1.7934000000000001</v>
      </c>
      <c r="AQ4">
        <v>22.302</v>
      </c>
      <c r="AR4">
        <v>49.68</v>
      </c>
      <c r="AS4">
        <v>31.897383000000001</v>
      </c>
      <c r="AT4">
        <v>14.9968</v>
      </c>
      <c r="AU4">
        <v>0</v>
      </c>
      <c r="AV4">
        <v>0</v>
      </c>
      <c r="AW4">
        <v>0</v>
      </c>
      <c r="AX4">
        <v>8.6122999999999994</v>
      </c>
      <c r="AY4">
        <v>0</v>
      </c>
      <c r="AZ4">
        <v>0</v>
      </c>
      <c r="BA4">
        <f t="shared" ref="BA4:BA67" si="0">SUM(B4:AZ4)</f>
        <v>2682.241481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1.2282</v>
      </c>
      <c r="K5">
        <v>686.77995799999997</v>
      </c>
      <c r="L5">
        <v>435.435</v>
      </c>
      <c r="M5">
        <v>87</v>
      </c>
      <c r="N5">
        <v>118.125</v>
      </c>
      <c r="O5">
        <v>61.83</v>
      </c>
      <c r="P5">
        <v>125.58750000000001</v>
      </c>
      <c r="Q5">
        <v>20.556000000000001</v>
      </c>
      <c r="R5">
        <v>21.196097999999999</v>
      </c>
      <c r="S5">
        <v>26.3901</v>
      </c>
      <c r="T5">
        <v>0</v>
      </c>
      <c r="U5">
        <v>418.77</v>
      </c>
      <c r="V5">
        <v>14.25</v>
      </c>
      <c r="W5">
        <v>46.399079999999998</v>
      </c>
      <c r="X5">
        <v>147.515624</v>
      </c>
      <c r="Y5">
        <v>0</v>
      </c>
      <c r="Z5">
        <v>13.1076</v>
      </c>
      <c r="AA5">
        <v>28.09872</v>
      </c>
      <c r="AB5">
        <v>26.260100000000001</v>
      </c>
      <c r="AC5">
        <v>9.6778399999999998</v>
      </c>
      <c r="AD5">
        <v>27.3447</v>
      </c>
      <c r="AE5">
        <v>41.055999999999997</v>
      </c>
      <c r="AF5">
        <v>8.8740000000000006</v>
      </c>
      <c r="AG5">
        <v>38.448</v>
      </c>
      <c r="AH5">
        <v>46.781799999999997</v>
      </c>
      <c r="AI5">
        <v>0</v>
      </c>
      <c r="AJ5">
        <v>0</v>
      </c>
      <c r="AK5">
        <v>51.5214</v>
      </c>
      <c r="AL5">
        <v>46.48</v>
      </c>
      <c r="AM5">
        <v>10.557359999999999</v>
      </c>
      <c r="AN5">
        <v>0.93737000000000004</v>
      </c>
      <c r="AO5">
        <v>8.6274300000000004</v>
      </c>
      <c r="AP5">
        <v>1.7934000000000001</v>
      </c>
      <c r="AQ5">
        <v>22.302</v>
      </c>
      <c r="AR5">
        <v>49.68</v>
      </c>
      <c r="AS5">
        <v>31.897383000000001</v>
      </c>
      <c r="AT5">
        <v>14.657444</v>
      </c>
      <c r="AU5">
        <v>0</v>
      </c>
      <c r="AV5">
        <v>0</v>
      </c>
      <c r="AW5">
        <v>0</v>
      </c>
      <c r="AX5">
        <v>8.6122999999999994</v>
      </c>
      <c r="AY5">
        <v>0</v>
      </c>
      <c r="AZ5">
        <v>0</v>
      </c>
      <c r="BA5">
        <f t="shared" si="0"/>
        <v>2697.7774069999996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1.2282</v>
      </c>
      <c r="K6">
        <v>686.77995799999997</v>
      </c>
      <c r="L6">
        <v>435.435</v>
      </c>
      <c r="M6">
        <v>87</v>
      </c>
      <c r="N6">
        <v>118.125</v>
      </c>
      <c r="O6">
        <v>61.83</v>
      </c>
      <c r="P6">
        <v>125.58750000000001</v>
      </c>
      <c r="Q6">
        <v>20.556000000000001</v>
      </c>
      <c r="R6">
        <v>21.196097999999999</v>
      </c>
      <c r="S6">
        <v>26.3901</v>
      </c>
      <c r="T6">
        <v>0</v>
      </c>
      <c r="U6">
        <v>418.77</v>
      </c>
      <c r="V6">
        <v>14.25</v>
      </c>
      <c r="W6">
        <v>46.399079999999998</v>
      </c>
      <c r="X6">
        <v>147.515624</v>
      </c>
      <c r="Y6">
        <v>0</v>
      </c>
      <c r="Z6">
        <v>13.1076</v>
      </c>
      <c r="AA6">
        <v>28.045000000000002</v>
      </c>
      <c r="AB6">
        <v>26.260100000000001</v>
      </c>
      <c r="AC6">
        <v>9.6778399999999998</v>
      </c>
      <c r="AD6">
        <v>27.3447</v>
      </c>
      <c r="AE6">
        <v>41.055999999999997</v>
      </c>
      <c r="AF6">
        <v>8.8740000000000006</v>
      </c>
      <c r="AG6">
        <v>38.448</v>
      </c>
      <c r="AH6">
        <v>46.781799999999997</v>
      </c>
      <c r="AI6">
        <v>0</v>
      </c>
      <c r="AJ6">
        <v>0</v>
      </c>
      <c r="AK6">
        <v>51.5214</v>
      </c>
      <c r="AL6">
        <v>80.177999999999997</v>
      </c>
      <c r="AM6">
        <v>10.557359999999999</v>
      </c>
      <c r="AN6">
        <v>0.93737000000000004</v>
      </c>
      <c r="AO6">
        <v>8.6418359999999996</v>
      </c>
      <c r="AP6">
        <v>1.7934000000000001</v>
      </c>
      <c r="AQ6">
        <v>22.302</v>
      </c>
      <c r="AR6">
        <v>49.68</v>
      </c>
      <c r="AS6">
        <v>31.897383000000001</v>
      </c>
      <c r="AT6">
        <v>14.053679000000001</v>
      </c>
      <c r="AU6">
        <v>0</v>
      </c>
      <c r="AV6">
        <v>0</v>
      </c>
      <c r="AW6">
        <v>0</v>
      </c>
      <c r="AX6">
        <v>8.6122999999999994</v>
      </c>
      <c r="AY6">
        <v>0</v>
      </c>
      <c r="AZ6">
        <v>0</v>
      </c>
      <c r="BA6">
        <f t="shared" si="0"/>
        <v>2730.8323279999995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1.2282</v>
      </c>
      <c r="K7">
        <v>686.77995799999997</v>
      </c>
      <c r="L7">
        <v>435.435</v>
      </c>
      <c r="M7">
        <v>87</v>
      </c>
      <c r="N7">
        <v>118.125</v>
      </c>
      <c r="O7">
        <v>61.83</v>
      </c>
      <c r="P7">
        <v>125.58750000000001</v>
      </c>
      <c r="Q7">
        <v>20.556000000000001</v>
      </c>
      <c r="R7">
        <v>21.196097999999999</v>
      </c>
      <c r="S7">
        <v>26.3901</v>
      </c>
      <c r="T7">
        <v>0</v>
      </c>
      <c r="U7">
        <v>418.77</v>
      </c>
      <c r="V7">
        <v>14.25</v>
      </c>
      <c r="W7">
        <v>46.399079999999998</v>
      </c>
      <c r="X7">
        <v>147.515624</v>
      </c>
      <c r="Y7">
        <v>0</v>
      </c>
      <c r="Z7">
        <v>13.1076</v>
      </c>
      <c r="AA7">
        <v>28.045000000000002</v>
      </c>
      <c r="AB7">
        <v>13.0634</v>
      </c>
      <c r="AC7">
        <v>9.6778399999999998</v>
      </c>
      <c r="AD7">
        <v>21.135999999999999</v>
      </c>
      <c r="AE7">
        <v>30.792000000000002</v>
      </c>
      <c r="AF7">
        <v>8.8740000000000006</v>
      </c>
      <c r="AG7">
        <v>38.448</v>
      </c>
      <c r="AH7">
        <v>46.781799999999997</v>
      </c>
      <c r="AI7">
        <v>0</v>
      </c>
      <c r="AJ7">
        <v>0</v>
      </c>
      <c r="AK7">
        <v>51.5214</v>
      </c>
      <c r="AL7">
        <v>80.177999999999997</v>
      </c>
      <c r="AM7">
        <v>10.557359999999999</v>
      </c>
      <c r="AN7">
        <v>0.93737000000000004</v>
      </c>
      <c r="AO7">
        <v>8.6418359999999996</v>
      </c>
      <c r="AP7">
        <v>1.7934000000000001</v>
      </c>
      <c r="AQ7">
        <v>22.302</v>
      </c>
      <c r="AR7">
        <v>49.68</v>
      </c>
      <c r="AS7">
        <v>31.897383000000001</v>
      </c>
      <c r="AT7">
        <v>12.845939</v>
      </c>
      <c r="AU7">
        <v>0</v>
      </c>
      <c r="AV7">
        <v>0</v>
      </c>
      <c r="AW7">
        <v>0</v>
      </c>
      <c r="AX7">
        <v>8.6122999999999994</v>
      </c>
      <c r="AY7">
        <v>0</v>
      </c>
      <c r="AZ7">
        <v>0</v>
      </c>
      <c r="BA7">
        <f t="shared" si="0"/>
        <v>2699.955187999999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1.2282</v>
      </c>
      <c r="K8">
        <v>686.77995799999997</v>
      </c>
      <c r="L8">
        <v>435.435</v>
      </c>
      <c r="M8">
        <v>87</v>
      </c>
      <c r="N8">
        <v>118.125</v>
      </c>
      <c r="O8">
        <v>61.83</v>
      </c>
      <c r="P8">
        <v>125.58750000000001</v>
      </c>
      <c r="Q8">
        <v>20.556000000000001</v>
      </c>
      <c r="R8">
        <v>21.196097999999999</v>
      </c>
      <c r="S8">
        <v>26.3901</v>
      </c>
      <c r="T8">
        <v>0</v>
      </c>
      <c r="U8">
        <v>418.77</v>
      </c>
      <c r="V8">
        <v>14.25</v>
      </c>
      <c r="W8">
        <v>46.399079999999998</v>
      </c>
      <c r="X8">
        <v>147.515624</v>
      </c>
      <c r="Y8">
        <v>0</v>
      </c>
      <c r="Z8">
        <v>13.1076</v>
      </c>
      <c r="AA8">
        <v>28.045000000000002</v>
      </c>
      <c r="AB8">
        <v>13.0634</v>
      </c>
      <c r="AC8">
        <v>9.6778399999999998</v>
      </c>
      <c r="AD8">
        <v>18.229800000000001</v>
      </c>
      <c r="AE8">
        <v>30.792000000000002</v>
      </c>
      <c r="AF8">
        <v>8.8740000000000006</v>
      </c>
      <c r="AG8">
        <v>38.448</v>
      </c>
      <c r="AH8">
        <v>37.880000000000003</v>
      </c>
      <c r="AI8">
        <v>0</v>
      </c>
      <c r="AJ8">
        <v>0</v>
      </c>
      <c r="AK8">
        <v>51.5214</v>
      </c>
      <c r="AL8">
        <v>80.177999999999997</v>
      </c>
      <c r="AM8">
        <v>10.557359999999999</v>
      </c>
      <c r="AN8">
        <v>0.93737000000000004</v>
      </c>
      <c r="AO8">
        <v>8.6371319999999994</v>
      </c>
      <c r="AP8">
        <v>1.7934000000000001</v>
      </c>
      <c r="AQ8">
        <v>11.151</v>
      </c>
      <c r="AR8">
        <v>49.68</v>
      </c>
      <c r="AS8">
        <v>31.897383000000001</v>
      </c>
      <c r="AT8">
        <v>9.1773469999999993</v>
      </c>
      <c r="AU8">
        <v>0</v>
      </c>
      <c r="AV8">
        <v>0</v>
      </c>
      <c r="AW8">
        <v>0</v>
      </c>
      <c r="AX8">
        <v>8.6122999999999994</v>
      </c>
      <c r="AY8">
        <v>0</v>
      </c>
      <c r="AZ8">
        <v>0</v>
      </c>
      <c r="BA8">
        <f t="shared" si="0"/>
        <v>2673.3228919999988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1.2282</v>
      </c>
      <c r="K9">
        <v>686.77995799999997</v>
      </c>
      <c r="L9">
        <v>435.435</v>
      </c>
      <c r="M9">
        <v>87</v>
      </c>
      <c r="N9">
        <v>118.125</v>
      </c>
      <c r="O9">
        <v>61.83</v>
      </c>
      <c r="P9">
        <v>125.58750000000001</v>
      </c>
      <c r="Q9">
        <v>20.556000000000001</v>
      </c>
      <c r="R9">
        <v>21.196097999999999</v>
      </c>
      <c r="S9">
        <v>26.3901</v>
      </c>
      <c r="T9">
        <v>0</v>
      </c>
      <c r="U9">
        <v>418.77</v>
      </c>
      <c r="V9">
        <v>14.25</v>
      </c>
      <c r="W9">
        <v>46.399079999999998</v>
      </c>
      <c r="X9">
        <v>147.515624</v>
      </c>
      <c r="Y9">
        <v>0</v>
      </c>
      <c r="Z9">
        <v>13.1076</v>
      </c>
      <c r="AA9">
        <v>28.045000000000002</v>
      </c>
      <c r="AB9">
        <v>13.0634</v>
      </c>
      <c r="AC9">
        <v>9.6778399999999998</v>
      </c>
      <c r="AD9">
        <v>18.229800000000001</v>
      </c>
      <c r="AE9">
        <v>30.792000000000002</v>
      </c>
      <c r="AF9">
        <v>8.8740000000000006</v>
      </c>
      <c r="AG9">
        <v>38.448</v>
      </c>
      <c r="AH9">
        <v>37.880000000000003</v>
      </c>
      <c r="AI9">
        <v>0</v>
      </c>
      <c r="AJ9">
        <v>0</v>
      </c>
      <c r="AK9">
        <v>51.5214</v>
      </c>
      <c r="AL9">
        <v>80.177999999999997</v>
      </c>
      <c r="AM9">
        <v>10.557359999999999</v>
      </c>
      <c r="AN9">
        <v>0.93737000000000004</v>
      </c>
      <c r="AO9">
        <v>8.6494800000000005</v>
      </c>
      <c r="AP9">
        <v>1.7934000000000001</v>
      </c>
      <c r="AQ9">
        <v>11.151</v>
      </c>
      <c r="AR9">
        <v>49.68</v>
      </c>
      <c r="AS9">
        <v>31.897383000000001</v>
      </c>
      <c r="AT9">
        <v>14.418222</v>
      </c>
      <c r="AU9">
        <v>0</v>
      </c>
      <c r="AV9">
        <v>0</v>
      </c>
      <c r="AW9">
        <v>0</v>
      </c>
      <c r="AX9">
        <v>8.6122999999999994</v>
      </c>
      <c r="AY9">
        <v>0</v>
      </c>
      <c r="AZ9">
        <v>0</v>
      </c>
      <c r="BA9">
        <f t="shared" si="0"/>
        <v>2678.5761149999989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1.2282</v>
      </c>
      <c r="K10">
        <v>686.77995799999997</v>
      </c>
      <c r="L10">
        <v>435.435</v>
      </c>
      <c r="M10">
        <v>87</v>
      </c>
      <c r="N10">
        <v>118.125</v>
      </c>
      <c r="O10">
        <v>61.83</v>
      </c>
      <c r="P10">
        <v>125.58750000000001</v>
      </c>
      <c r="Q10">
        <v>20.556000000000001</v>
      </c>
      <c r="R10">
        <v>21.196097999999999</v>
      </c>
      <c r="S10">
        <v>26.3901</v>
      </c>
      <c r="T10">
        <v>0</v>
      </c>
      <c r="U10">
        <v>418.77</v>
      </c>
      <c r="V10">
        <v>14.25</v>
      </c>
      <c r="W10">
        <v>46.399079999999998</v>
      </c>
      <c r="X10">
        <v>147.515624</v>
      </c>
      <c r="Y10">
        <v>0</v>
      </c>
      <c r="Z10">
        <v>13.1076</v>
      </c>
      <c r="AA10">
        <v>21.172000000000001</v>
      </c>
      <c r="AB10">
        <v>13.0634</v>
      </c>
      <c r="AC10">
        <v>9.6778399999999998</v>
      </c>
      <c r="AD10">
        <v>18.229800000000001</v>
      </c>
      <c r="AE10">
        <v>30.792000000000002</v>
      </c>
      <c r="AF10">
        <v>8.8740000000000006</v>
      </c>
      <c r="AG10">
        <v>38.448</v>
      </c>
      <c r="AH10">
        <v>37.880000000000003</v>
      </c>
      <c r="AI10">
        <v>0</v>
      </c>
      <c r="AJ10">
        <v>0</v>
      </c>
      <c r="AK10">
        <v>51.5214</v>
      </c>
      <c r="AL10">
        <v>80.177999999999997</v>
      </c>
      <c r="AM10">
        <v>10.557359999999999</v>
      </c>
      <c r="AN10">
        <v>0.93737000000000004</v>
      </c>
      <c r="AO10">
        <v>8.6450700000000005</v>
      </c>
      <c r="AP10">
        <v>1.7934000000000001</v>
      </c>
      <c r="AQ10">
        <v>11.151</v>
      </c>
      <c r="AR10">
        <v>49.68</v>
      </c>
      <c r="AS10">
        <v>31.897383000000001</v>
      </c>
      <c r="AT10">
        <v>14.734857</v>
      </c>
      <c r="AU10">
        <v>0</v>
      </c>
      <c r="AV10">
        <v>0</v>
      </c>
      <c r="AW10">
        <v>0</v>
      </c>
      <c r="AX10">
        <v>8.6122999999999994</v>
      </c>
      <c r="AY10">
        <v>0</v>
      </c>
      <c r="AZ10">
        <v>0</v>
      </c>
      <c r="BA10">
        <f t="shared" si="0"/>
        <v>2672.015339999999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1.2282</v>
      </c>
      <c r="K11">
        <v>686.77995799999997</v>
      </c>
      <c r="L11">
        <v>435.435</v>
      </c>
      <c r="M11">
        <v>87</v>
      </c>
      <c r="N11">
        <v>118.125</v>
      </c>
      <c r="O11">
        <v>61.83</v>
      </c>
      <c r="P11">
        <v>125.58750000000001</v>
      </c>
      <c r="Q11">
        <v>20.556000000000001</v>
      </c>
      <c r="R11">
        <v>21.196097999999999</v>
      </c>
      <c r="S11">
        <v>26.3901</v>
      </c>
      <c r="T11">
        <v>0</v>
      </c>
      <c r="U11">
        <v>418.77</v>
      </c>
      <c r="V11">
        <v>14.25</v>
      </c>
      <c r="W11">
        <v>46.399079999999998</v>
      </c>
      <c r="X11">
        <v>147.515624</v>
      </c>
      <c r="Y11">
        <v>0</v>
      </c>
      <c r="Z11">
        <v>13.1076</v>
      </c>
      <c r="AA11">
        <v>13.983000000000001</v>
      </c>
      <c r="AB11">
        <v>13.0634</v>
      </c>
      <c r="AC11">
        <v>9.6778399999999998</v>
      </c>
      <c r="AD11">
        <v>9.1149000000000004</v>
      </c>
      <c r="AE11">
        <v>30.792000000000002</v>
      </c>
      <c r="AF11">
        <v>8.8740000000000006</v>
      </c>
      <c r="AG11">
        <v>38.448</v>
      </c>
      <c r="AH11">
        <v>37.880000000000003</v>
      </c>
      <c r="AI11">
        <v>0</v>
      </c>
      <c r="AJ11">
        <v>0</v>
      </c>
      <c r="AK11">
        <v>51.5214</v>
      </c>
      <c r="AL11">
        <v>80.177999999999997</v>
      </c>
      <c r="AM11">
        <v>10.557359999999999</v>
      </c>
      <c r="AN11">
        <v>0.93737000000000004</v>
      </c>
      <c r="AO11">
        <v>8.6550659999999997</v>
      </c>
      <c r="AP11">
        <v>1.7934000000000001</v>
      </c>
      <c r="AQ11">
        <v>0</v>
      </c>
      <c r="AR11">
        <v>49.68</v>
      </c>
      <c r="AS11">
        <v>31.897383000000001</v>
      </c>
      <c r="AT11">
        <v>14.9968</v>
      </c>
      <c r="AU11">
        <v>0</v>
      </c>
      <c r="AV11">
        <v>0</v>
      </c>
      <c r="AW11">
        <v>0</v>
      </c>
      <c r="AX11">
        <v>8.6122999999999994</v>
      </c>
      <c r="AY11">
        <v>0</v>
      </c>
      <c r="AZ11">
        <v>0</v>
      </c>
      <c r="BA11">
        <f t="shared" si="0"/>
        <v>2644.832378999999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1.2282</v>
      </c>
      <c r="K12">
        <v>686.77995799999997</v>
      </c>
      <c r="L12">
        <v>435.435</v>
      </c>
      <c r="M12">
        <v>87</v>
      </c>
      <c r="N12">
        <v>118.125</v>
      </c>
      <c r="O12">
        <v>61.83</v>
      </c>
      <c r="P12">
        <v>125.58750000000001</v>
      </c>
      <c r="Q12">
        <v>20.556000000000001</v>
      </c>
      <c r="R12">
        <v>21.196097999999999</v>
      </c>
      <c r="S12">
        <v>26.3901</v>
      </c>
      <c r="T12">
        <v>0</v>
      </c>
      <c r="U12">
        <v>418.77</v>
      </c>
      <c r="V12">
        <v>14.25</v>
      </c>
      <c r="W12">
        <v>46.399079999999998</v>
      </c>
      <c r="X12">
        <v>147.515624</v>
      </c>
      <c r="Y12">
        <v>0</v>
      </c>
      <c r="Z12">
        <v>13.1076</v>
      </c>
      <c r="AA12">
        <v>0</v>
      </c>
      <c r="AB12">
        <v>13.0634</v>
      </c>
      <c r="AC12">
        <v>9.6778399999999998</v>
      </c>
      <c r="AD12">
        <v>9.1149000000000004</v>
      </c>
      <c r="AE12">
        <v>30.792000000000002</v>
      </c>
      <c r="AF12">
        <v>8.8740000000000006</v>
      </c>
      <c r="AG12">
        <v>38.448</v>
      </c>
      <c r="AH12">
        <v>37.880000000000003</v>
      </c>
      <c r="AI12">
        <v>0</v>
      </c>
      <c r="AJ12">
        <v>0</v>
      </c>
      <c r="AK12">
        <v>51.5214</v>
      </c>
      <c r="AL12">
        <v>80.177999999999997</v>
      </c>
      <c r="AM12">
        <v>10.557359999999999</v>
      </c>
      <c r="AN12">
        <v>0.93737000000000004</v>
      </c>
      <c r="AO12">
        <v>8.6189040000000006</v>
      </c>
      <c r="AP12">
        <v>1.7934000000000001</v>
      </c>
      <c r="AQ12">
        <v>0</v>
      </c>
      <c r="AR12">
        <v>49.68</v>
      </c>
      <c r="AS12">
        <v>31.897383000000001</v>
      </c>
      <c r="AT12">
        <v>14.9968</v>
      </c>
      <c r="AU12">
        <v>0</v>
      </c>
      <c r="AV12">
        <v>0</v>
      </c>
      <c r="AW12">
        <v>0</v>
      </c>
      <c r="AX12">
        <v>8.6122999999999994</v>
      </c>
      <c r="AY12">
        <v>0</v>
      </c>
      <c r="AZ12">
        <v>0</v>
      </c>
      <c r="BA12">
        <f t="shared" si="0"/>
        <v>2630.813216999999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1.2282</v>
      </c>
      <c r="K13">
        <v>686.77995799999997</v>
      </c>
      <c r="L13">
        <v>435.435</v>
      </c>
      <c r="M13">
        <v>87</v>
      </c>
      <c r="N13">
        <v>118.125</v>
      </c>
      <c r="O13">
        <v>61.83</v>
      </c>
      <c r="P13">
        <v>125.58750000000001</v>
      </c>
      <c r="Q13">
        <v>20.556000000000001</v>
      </c>
      <c r="R13">
        <v>21.196097999999999</v>
      </c>
      <c r="S13">
        <v>26.3901</v>
      </c>
      <c r="T13">
        <v>0</v>
      </c>
      <c r="U13">
        <v>418.77</v>
      </c>
      <c r="V13">
        <v>14.25</v>
      </c>
      <c r="W13">
        <v>46.399079999999998</v>
      </c>
      <c r="X13">
        <v>147.515624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9.1149000000000004</v>
      </c>
      <c r="AE13">
        <v>30.792000000000002</v>
      </c>
      <c r="AF13">
        <v>8.8740000000000006</v>
      </c>
      <c r="AG13">
        <v>38.448</v>
      </c>
      <c r="AH13">
        <v>37.880000000000003</v>
      </c>
      <c r="AI13">
        <v>0</v>
      </c>
      <c r="AJ13">
        <v>0</v>
      </c>
      <c r="AK13">
        <v>51.5214</v>
      </c>
      <c r="AL13">
        <v>80.177999999999997</v>
      </c>
      <c r="AM13">
        <v>10.557359999999999</v>
      </c>
      <c r="AN13">
        <v>0.93737000000000004</v>
      </c>
      <c r="AO13">
        <v>8.6027339999999999</v>
      </c>
      <c r="AP13">
        <v>6.2769000000000004</v>
      </c>
      <c r="AQ13">
        <v>0</v>
      </c>
      <c r="AR13">
        <v>49.68</v>
      </c>
      <c r="AS13">
        <v>31.897383000000001</v>
      </c>
      <c r="AT13">
        <v>14.9968</v>
      </c>
      <c r="AU13">
        <v>0</v>
      </c>
      <c r="AV13">
        <v>0</v>
      </c>
      <c r="AW13">
        <v>0</v>
      </c>
      <c r="AX13">
        <v>8.6122999999999994</v>
      </c>
      <c r="AY13">
        <v>0</v>
      </c>
      <c r="AZ13">
        <v>0</v>
      </c>
      <c r="BA13">
        <f t="shared" si="0"/>
        <v>2635.2805469999989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1.2282</v>
      </c>
      <c r="K14">
        <v>686.77995799999997</v>
      </c>
      <c r="L14">
        <v>435.435</v>
      </c>
      <c r="M14">
        <v>87</v>
      </c>
      <c r="N14">
        <v>118.125</v>
      </c>
      <c r="O14">
        <v>61.83</v>
      </c>
      <c r="P14">
        <v>125.58750000000001</v>
      </c>
      <c r="Q14">
        <v>20.556000000000001</v>
      </c>
      <c r="R14">
        <v>21.196097999999999</v>
      </c>
      <c r="S14">
        <v>26.3901</v>
      </c>
      <c r="T14">
        <v>0</v>
      </c>
      <c r="U14">
        <v>418.77</v>
      </c>
      <c r="V14">
        <v>14.25</v>
      </c>
      <c r="W14">
        <v>46.399079999999998</v>
      </c>
      <c r="X14">
        <v>147.515624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9.1149000000000004</v>
      </c>
      <c r="AE14">
        <v>30.792000000000002</v>
      </c>
      <c r="AF14">
        <v>8.8740000000000006</v>
      </c>
      <c r="AG14">
        <v>38.448</v>
      </c>
      <c r="AH14">
        <v>37.880000000000003</v>
      </c>
      <c r="AI14">
        <v>0</v>
      </c>
      <c r="AJ14">
        <v>0</v>
      </c>
      <c r="AK14">
        <v>51.5214</v>
      </c>
      <c r="AL14">
        <v>46.48</v>
      </c>
      <c r="AM14">
        <v>10.557359999999999</v>
      </c>
      <c r="AN14">
        <v>0.93737000000000004</v>
      </c>
      <c r="AO14">
        <v>8.5348199999999999</v>
      </c>
      <c r="AP14">
        <v>6.2769000000000004</v>
      </c>
      <c r="AQ14">
        <v>0</v>
      </c>
      <c r="AR14">
        <v>49.68</v>
      </c>
      <c r="AS14">
        <v>31.897383000000001</v>
      </c>
      <c r="AT14">
        <v>14.9968</v>
      </c>
      <c r="AU14">
        <v>0</v>
      </c>
      <c r="AV14">
        <v>0</v>
      </c>
      <c r="AW14">
        <v>0</v>
      </c>
      <c r="AX14">
        <v>8.6122999999999994</v>
      </c>
      <c r="AY14">
        <v>0</v>
      </c>
      <c r="AZ14">
        <v>0</v>
      </c>
      <c r="BA14">
        <f t="shared" si="0"/>
        <v>2601.5146329999989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1.2282</v>
      </c>
      <c r="K15">
        <v>686.77995799999997</v>
      </c>
      <c r="L15">
        <v>435.435</v>
      </c>
      <c r="M15">
        <v>87</v>
      </c>
      <c r="N15">
        <v>118.125</v>
      </c>
      <c r="O15">
        <v>61.83</v>
      </c>
      <c r="P15">
        <v>125.58750000000001</v>
      </c>
      <c r="Q15">
        <v>20.556000000000001</v>
      </c>
      <c r="R15">
        <v>21.196097999999999</v>
      </c>
      <c r="S15">
        <v>26.3901</v>
      </c>
      <c r="T15">
        <v>0</v>
      </c>
      <c r="U15">
        <v>418.77</v>
      </c>
      <c r="V15">
        <v>14.25</v>
      </c>
      <c r="W15">
        <v>46.399079999999998</v>
      </c>
      <c r="X15">
        <v>147.515624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9.1149000000000004</v>
      </c>
      <c r="AE15">
        <v>41.055999999999997</v>
      </c>
      <c r="AF15">
        <v>8.8740000000000006</v>
      </c>
      <c r="AG15">
        <v>38.448</v>
      </c>
      <c r="AH15">
        <v>37.880000000000003</v>
      </c>
      <c r="AI15">
        <v>0</v>
      </c>
      <c r="AJ15">
        <v>0</v>
      </c>
      <c r="AK15">
        <v>51.5214</v>
      </c>
      <c r="AL15">
        <v>34.86</v>
      </c>
      <c r="AM15">
        <v>10.557359999999999</v>
      </c>
      <c r="AN15">
        <v>0.93737000000000004</v>
      </c>
      <c r="AO15">
        <v>8.5324679999999997</v>
      </c>
      <c r="AP15">
        <v>6.2769000000000004</v>
      </c>
      <c r="AQ15">
        <v>0</v>
      </c>
      <c r="AR15">
        <v>52.991999999999997</v>
      </c>
      <c r="AS15">
        <v>31.897383000000001</v>
      </c>
      <c r="AT15">
        <v>11.422983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f t="shared" si="0"/>
        <v>2592.6740639999998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1.2282</v>
      </c>
      <c r="K16">
        <v>686.77995799999997</v>
      </c>
      <c r="L16">
        <v>435.435</v>
      </c>
      <c r="M16">
        <v>87</v>
      </c>
      <c r="N16">
        <v>118.125</v>
      </c>
      <c r="O16">
        <v>61.83</v>
      </c>
      <c r="P16">
        <v>125.58750000000001</v>
      </c>
      <c r="Q16">
        <v>20.556000000000001</v>
      </c>
      <c r="R16">
        <v>21.196097999999999</v>
      </c>
      <c r="S16">
        <v>26.3901</v>
      </c>
      <c r="T16">
        <v>0</v>
      </c>
      <c r="U16">
        <v>418.77</v>
      </c>
      <c r="V16">
        <v>14.25</v>
      </c>
      <c r="W16">
        <v>46.399079999999998</v>
      </c>
      <c r="X16">
        <v>147.515624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9.1149000000000004</v>
      </c>
      <c r="AE16">
        <v>41.055999999999997</v>
      </c>
      <c r="AF16">
        <v>8.8740000000000006</v>
      </c>
      <c r="AG16">
        <v>38.448</v>
      </c>
      <c r="AH16">
        <v>37.880000000000003</v>
      </c>
      <c r="AI16">
        <v>0</v>
      </c>
      <c r="AJ16">
        <v>0</v>
      </c>
      <c r="AK16">
        <v>51.5214</v>
      </c>
      <c r="AL16">
        <v>34.86</v>
      </c>
      <c r="AM16">
        <v>10.557359999999999</v>
      </c>
      <c r="AN16">
        <v>0.93737000000000004</v>
      </c>
      <c r="AO16">
        <v>8.4898380000000007</v>
      </c>
      <c r="AP16">
        <v>6.2769000000000004</v>
      </c>
      <c r="AQ16">
        <v>0</v>
      </c>
      <c r="AR16">
        <v>52.991999999999997</v>
      </c>
      <c r="AS16">
        <v>31.897383000000001</v>
      </c>
      <c r="AT16">
        <v>14.517739000000001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f t="shared" si="0"/>
        <v>2595.7261899999999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1.2282</v>
      </c>
      <c r="K17">
        <v>686.77995799999997</v>
      </c>
      <c r="L17">
        <v>435.435</v>
      </c>
      <c r="M17">
        <v>87</v>
      </c>
      <c r="N17">
        <v>118.125</v>
      </c>
      <c r="O17">
        <v>61.83</v>
      </c>
      <c r="P17">
        <v>125.58750000000001</v>
      </c>
      <c r="Q17">
        <v>20.556000000000001</v>
      </c>
      <c r="R17">
        <v>21.196097999999999</v>
      </c>
      <c r="S17">
        <v>26.3901</v>
      </c>
      <c r="T17">
        <v>0</v>
      </c>
      <c r="U17">
        <v>418.77</v>
      </c>
      <c r="V17">
        <v>14.25</v>
      </c>
      <c r="W17">
        <v>46.399079999999998</v>
      </c>
      <c r="X17">
        <v>147.515624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9.1149000000000004</v>
      </c>
      <c r="AE17">
        <v>41.055999999999997</v>
      </c>
      <c r="AF17">
        <v>8.8740000000000006</v>
      </c>
      <c r="AG17">
        <v>38.448</v>
      </c>
      <c r="AH17">
        <v>37.880000000000003</v>
      </c>
      <c r="AI17">
        <v>0</v>
      </c>
      <c r="AJ17">
        <v>0</v>
      </c>
      <c r="AK17">
        <v>51.5214</v>
      </c>
      <c r="AL17">
        <v>34.86</v>
      </c>
      <c r="AM17">
        <v>10.557359999999999</v>
      </c>
      <c r="AN17">
        <v>0.93737000000000004</v>
      </c>
      <c r="AO17">
        <v>8.1729059999999993</v>
      </c>
      <c r="AP17">
        <v>6.2769000000000004</v>
      </c>
      <c r="AQ17">
        <v>0</v>
      </c>
      <c r="AR17">
        <v>52.991999999999997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f t="shared" si="0"/>
        <v>2595.8883189999997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1.2282</v>
      </c>
      <c r="K18">
        <v>686.77995799999997</v>
      </c>
      <c r="L18">
        <v>435.435</v>
      </c>
      <c r="M18">
        <v>87</v>
      </c>
      <c r="N18">
        <v>118.125</v>
      </c>
      <c r="O18">
        <v>61.83</v>
      </c>
      <c r="P18">
        <v>125.58750000000001</v>
      </c>
      <c r="Q18">
        <v>20.556000000000001</v>
      </c>
      <c r="R18">
        <v>21.196097999999999</v>
      </c>
      <c r="S18">
        <v>26.3901</v>
      </c>
      <c r="T18">
        <v>0</v>
      </c>
      <c r="U18">
        <v>418.77</v>
      </c>
      <c r="V18">
        <v>14.25</v>
      </c>
      <c r="W18">
        <v>46.399079999999998</v>
      </c>
      <c r="X18">
        <v>147.515624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9.1149000000000004</v>
      </c>
      <c r="AE18">
        <v>41.055999999999997</v>
      </c>
      <c r="AF18">
        <v>8.8740000000000006</v>
      </c>
      <c r="AG18">
        <v>38.448</v>
      </c>
      <c r="AH18">
        <v>37.880000000000003</v>
      </c>
      <c r="AI18">
        <v>0</v>
      </c>
      <c r="AJ18">
        <v>0</v>
      </c>
      <c r="AK18">
        <v>51.5214</v>
      </c>
      <c r="AL18">
        <v>34.86</v>
      </c>
      <c r="AM18">
        <v>10.557359999999999</v>
      </c>
      <c r="AN18">
        <v>0.93737000000000004</v>
      </c>
      <c r="AO18">
        <v>8.1290999999999993</v>
      </c>
      <c r="AP18">
        <v>6.2769000000000004</v>
      </c>
      <c r="AQ18">
        <v>0</v>
      </c>
      <c r="AR18">
        <v>52.991999999999997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f t="shared" si="0"/>
        <v>2595.844513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0.67190000000000005</v>
      </c>
      <c r="K19">
        <v>686.77995799999997</v>
      </c>
      <c r="L19">
        <v>435.435</v>
      </c>
      <c r="M19">
        <v>87</v>
      </c>
      <c r="N19">
        <v>118.125</v>
      </c>
      <c r="O19">
        <v>61.83</v>
      </c>
      <c r="P19">
        <v>125.58750000000001</v>
      </c>
      <c r="Q19">
        <v>20.556000000000001</v>
      </c>
      <c r="R19">
        <v>21.196097999999999</v>
      </c>
      <c r="S19">
        <v>26.3901</v>
      </c>
      <c r="T19">
        <v>0</v>
      </c>
      <c r="U19">
        <v>418.77</v>
      </c>
      <c r="V19">
        <v>14.25</v>
      </c>
      <c r="W19">
        <v>46.399079999999998</v>
      </c>
      <c r="X19">
        <v>147.515624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9.1149000000000004</v>
      </c>
      <c r="AE19">
        <v>41.055999999999997</v>
      </c>
      <c r="AF19">
        <v>8.8740000000000006</v>
      </c>
      <c r="AG19">
        <v>38.448</v>
      </c>
      <c r="AH19">
        <v>37.880000000000003</v>
      </c>
      <c r="AI19">
        <v>0</v>
      </c>
      <c r="AJ19">
        <v>0</v>
      </c>
      <c r="AK19">
        <v>51.5214</v>
      </c>
      <c r="AL19">
        <v>34.86</v>
      </c>
      <c r="AM19">
        <v>10.557359999999999</v>
      </c>
      <c r="AN19">
        <v>0.93737000000000004</v>
      </c>
      <c r="AO19">
        <v>8.1108720000000005</v>
      </c>
      <c r="AP19">
        <v>1.7934000000000001</v>
      </c>
      <c r="AQ19">
        <v>0</v>
      </c>
      <c r="AR19">
        <v>49.68</v>
      </c>
      <c r="AS19">
        <v>31.897383000000001</v>
      </c>
      <c r="AT19">
        <v>14.9968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f t="shared" si="0"/>
        <v>2587.4744849999997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0.67190000000000005</v>
      </c>
      <c r="K20">
        <v>686.77995799999997</v>
      </c>
      <c r="L20">
        <v>435.435</v>
      </c>
      <c r="M20">
        <v>87</v>
      </c>
      <c r="N20">
        <v>118.125</v>
      </c>
      <c r="O20">
        <v>61.83</v>
      </c>
      <c r="P20">
        <v>125.58750000000001</v>
      </c>
      <c r="Q20">
        <v>20.556000000000001</v>
      </c>
      <c r="R20">
        <v>21.196097999999999</v>
      </c>
      <c r="S20">
        <v>26.3901</v>
      </c>
      <c r="T20">
        <v>0</v>
      </c>
      <c r="U20">
        <v>418.77</v>
      </c>
      <c r="V20">
        <v>14.25</v>
      </c>
      <c r="W20">
        <v>46.399079999999998</v>
      </c>
      <c r="X20">
        <v>147.515624</v>
      </c>
      <c r="Y20">
        <v>0</v>
      </c>
      <c r="Z20">
        <v>13.1076</v>
      </c>
      <c r="AA20">
        <v>7.0309999999999997</v>
      </c>
      <c r="AB20">
        <v>13.0634</v>
      </c>
      <c r="AC20">
        <v>19.35568</v>
      </c>
      <c r="AD20">
        <v>9.1149000000000004</v>
      </c>
      <c r="AE20">
        <v>41.055999999999997</v>
      </c>
      <c r="AF20">
        <v>8.8740000000000006</v>
      </c>
      <c r="AG20">
        <v>38.448</v>
      </c>
      <c r="AH20">
        <v>37.880000000000003</v>
      </c>
      <c r="AI20">
        <v>0</v>
      </c>
      <c r="AJ20">
        <v>0</v>
      </c>
      <c r="AK20">
        <v>51.5214</v>
      </c>
      <c r="AL20">
        <v>34.86</v>
      </c>
      <c r="AM20">
        <v>10.557359999999999</v>
      </c>
      <c r="AN20">
        <v>0.93737000000000004</v>
      </c>
      <c r="AO20">
        <v>8.0564820000000008</v>
      </c>
      <c r="AP20">
        <v>1.7934000000000001</v>
      </c>
      <c r="AQ20">
        <v>0</v>
      </c>
      <c r="AR20">
        <v>49.68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f t="shared" si="0"/>
        <v>2604.1289349999997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0.67190000000000005</v>
      </c>
      <c r="K21">
        <v>686.77995799999997</v>
      </c>
      <c r="L21">
        <v>435.435</v>
      </c>
      <c r="M21">
        <v>87</v>
      </c>
      <c r="N21">
        <v>118.125</v>
      </c>
      <c r="O21">
        <v>61.83</v>
      </c>
      <c r="P21">
        <v>120.75</v>
      </c>
      <c r="Q21">
        <v>20.556000000000001</v>
      </c>
      <c r="R21">
        <v>21.196097999999999</v>
      </c>
      <c r="S21">
        <v>26.3901</v>
      </c>
      <c r="T21">
        <v>0</v>
      </c>
      <c r="U21">
        <v>418.77</v>
      </c>
      <c r="V21">
        <v>14.25</v>
      </c>
      <c r="W21">
        <v>46.399079999999998</v>
      </c>
      <c r="X21">
        <v>147.515624</v>
      </c>
      <c r="Y21">
        <v>0</v>
      </c>
      <c r="Z21">
        <v>13.1076</v>
      </c>
      <c r="AA21">
        <v>13.983000000000001</v>
      </c>
      <c r="AB21">
        <v>26.260100000000001</v>
      </c>
      <c r="AC21">
        <v>19.35568</v>
      </c>
      <c r="AD21">
        <v>9.1149000000000004</v>
      </c>
      <c r="AE21">
        <v>41.055999999999997</v>
      </c>
      <c r="AF21">
        <v>8.8740000000000006</v>
      </c>
      <c r="AG21">
        <v>38.448</v>
      </c>
      <c r="AH21">
        <v>56.82</v>
      </c>
      <c r="AI21">
        <v>0</v>
      </c>
      <c r="AJ21">
        <v>0</v>
      </c>
      <c r="AK21">
        <v>51.5214</v>
      </c>
      <c r="AL21">
        <v>34.86</v>
      </c>
      <c r="AM21">
        <v>15.836040000000001</v>
      </c>
      <c r="AN21">
        <v>0.93737000000000004</v>
      </c>
      <c r="AO21">
        <v>6.151656</v>
      </c>
      <c r="AP21">
        <v>1.7934000000000001</v>
      </c>
      <c r="AQ21">
        <v>0</v>
      </c>
      <c r="AR21">
        <v>49.68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2640.9220890000001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0.67190000000000005</v>
      </c>
      <c r="K22">
        <v>686.77995799999997</v>
      </c>
      <c r="L22">
        <v>435.435</v>
      </c>
      <c r="M22">
        <v>87</v>
      </c>
      <c r="N22">
        <v>118.125</v>
      </c>
      <c r="O22">
        <v>61.83</v>
      </c>
      <c r="P22">
        <v>120.75</v>
      </c>
      <c r="Q22">
        <v>20.556000000000001</v>
      </c>
      <c r="R22">
        <v>21.196097999999999</v>
      </c>
      <c r="S22">
        <v>26.3901</v>
      </c>
      <c r="T22">
        <v>0</v>
      </c>
      <c r="U22">
        <v>418.77</v>
      </c>
      <c r="V22">
        <v>14.25</v>
      </c>
      <c r="W22">
        <v>46.399079999999998</v>
      </c>
      <c r="X22">
        <v>147.515624</v>
      </c>
      <c r="Y22">
        <v>0</v>
      </c>
      <c r="Z22">
        <v>13.1076</v>
      </c>
      <c r="AA22">
        <v>21.093</v>
      </c>
      <c r="AB22">
        <v>26.260100000000001</v>
      </c>
      <c r="AC22">
        <v>19.35568</v>
      </c>
      <c r="AD22">
        <v>9.1149000000000004</v>
      </c>
      <c r="AE22">
        <v>41.055999999999997</v>
      </c>
      <c r="AF22">
        <v>8.8740000000000006</v>
      </c>
      <c r="AG22">
        <v>38.448</v>
      </c>
      <c r="AH22">
        <v>70.172700000000006</v>
      </c>
      <c r="AI22">
        <v>0</v>
      </c>
      <c r="AJ22">
        <v>0</v>
      </c>
      <c r="AK22">
        <v>51.5214</v>
      </c>
      <c r="AL22">
        <v>34.86</v>
      </c>
      <c r="AM22">
        <v>15.836040000000001</v>
      </c>
      <c r="AN22">
        <v>0.93737000000000004</v>
      </c>
      <c r="AO22">
        <v>6.0972660000000003</v>
      </c>
      <c r="AP22">
        <v>1.7934000000000001</v>
      </c>
      <c r="AQ22">
        <v>0</v>
      </c>
      <c r="AR22">
        <v>49.68</v>
      </c>
      <c r="AS22">
        <v>31.897383000000001</v>
      </c>
      <c r="AT22">
        <v>14.9968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2661.3303989999999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0.67190000000000005</v>
      </c>
      <c r="K23">
        <v>686.77995799999997</v>
      </c>
      <c r="L23">
        <v>435.435</v>
      </c>
      <c r="M23">
        <v>87</v>
      </c>
      <c r="N23">
        <v>118.125</v>
      </c>
      <c r="O23">
        <v>61.83</v>
      </c>
      <c r="P23">
        <v>123</v>
      </c>
      <c r="Q23">
        <v>20.556000000000001</v>
      </c>
      <c r="R23">
        <v>21.196097999999999</v>
      </c>
      <c r="S23">
        <v>26.3901</v>
      </c>
      <c r="T23">
        <v>0</v>
      </c>
      <c r="U23">
        <v>418.77</v>
      </c>
      <c r="V23">
        <v>14.25</v>
      </c>
      <c r="W23">
        <v>46.399079999999998</v>
      </c>
      <c r="X23">
        <v>147.515624</v>
      </c>
      <c r="Y23">
        <v>0</v>
      </c>
      <c r="Z23">
        <v>13.1076</v>
      </c>
      <c r="AA23">
        <v>35.155000000000001</v>
      </c>
      <c r="AB23">
        <v>26.260100000000001</v>
      </c>
      <c r="AC23">
        <v>19.35568</v>
      </c>
      <c r="AD23">
        <v>9.1149000000000004</v>
      </c>
      <c r="AE23">
        <v>49.436556000000003</v>
      </c>
      <c r="AF23">
        <v>8.8740000000000006</v>
      </c>
      <c r="AG23">
        <v>38.448</v>
      </c>
      <c r="AH23">
        <v>93.563599999999994</v>
      </c>
      <c r="AI23">
        <v>2.5459999999999998</v>
      </c>
      <c r="AJ23">
        <v>0</v>
      </c>
      <c r="AK23">
        <v>51.5214</v>
      </c>
      <c r="AL23">
        <v>34.86</v>
      </c>
      <c r="AM23">
        <v>15.836040000000001</v>
      </c>
      <c r="AN23">
        <v>0.93737000000000004</v>
      </c>
      <c r="AO23">
        <v>5.7785700000000002</v>
      </c>
      <c r="AP23">
        <v>1.7934000000000001</v>
      </c>
      <c r="AQ23">
        <v>0</v>
      </c>
      <c r="AR23">
        <v>52.991999999999997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2714.9531590000001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0.67190000000000005</v>
      </c>
      <c r="K24">
        <v>686.77995799999997</v>
      </c>
      <c r="L24">
        <v>435.435</v>
      </c>
      <c r="M24">
        <v>87</v>
      </c>
      <c r="N24">
        <v>118.125</v>
      </c>
      <c r="O24">
        <v>61.83</v>
      </c>
      <c r="P24">
        <v>123</v>
      </c>
      <c r="Q24">
        <v>20.556000000000001</v>
      </c>
      <c r="R24">
        <v>21.196097999999999</v>
      </c>
      <c r="S24">
        <v>26.3901</v>
      </c>
      <c r="T24">
        <v>0</v>
      </c>
      <c r="U24">
        <v>418.77</v>
      </c>
      <c r="V24">
        <v>14.25</v>
      </c>
      <c r="W24">
        <v>46.399079999999998</v>
      </c>
      <c r="X24">
        <v>147.515624</v>
      </c>
      <c r="Y24">
        <v>0</v>
      </c>
      <c r="Z24">
        <v>13.1076</v>
      </c>
      <c r="AA24">
        <v>42.106999999999999</v>
      </c>
      <c r="AB24">
        <v>26.260100000000001</v>
      </c>
      <c r="AC24">
        <v>19.35568</v>
      </c>
      <c r="AD24">
        <v>9.1149000000000004</v>
      </c>
      <c r="AE24">
        <v>49.436556000000003</v>
      </c>
      <c r="AF24">
        <v>8.8740000000000006</v>
      </c>
      <c r="AG24">
        <v>38.448</v>
      </c>
      <c r="AH24">
        <v>93.563599999999994</v>
      </c>
      <c r="AI24">
        <v>5.0919999999999996</v>
      </c>
      <c r="AJ24">
        <v>0</v>
      </c>
      <c r="AK24">
        <v>51.5214</v>
      </c>
      <c r="AL24">
        <v>34.86</v>
      </c>
      <c r="AM24">
        <v>15.836040000000001</v>
      </c>
      <c r="AN24">
        <v>0.93737000000000004</v>
      </c>
      <c r="AO24">
        <v>5.6109900000000001</v>
      </c>
      <c r="AP24">
        <v>1.7934000000000001</v>
      </c>
      <c r="AQ24">
        <v>0</v>
      </c>
      <c r="AR24">
        <v>52.991999999999997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2724.2835790000004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0.67190000000000005</v>
      </c>
      <c r="K25">
        <v>686.77995799999997</v>
      </c>
      <c r="L25">
        <v>435.435</v>
      </c>
      <c r="M25">
        <v>87</v>
      </c>
      <c r="N25">
        <v>118.125</v>
      </c>
      <c r="O25">
        <v>61.83</v>
      </c>
      <c r="P25">
        <v>125.58750000000001</v>
      </c>
      <c r="Q25">
        <v>20.556000000000001</v>
      </c>
      <c r="R25">
        <v>21.196097999999999</v>
      </c>
      <c r="S25">
        <v>26.3901</v>
      </c>
      <c r="T25">
        <v>0</v>
      </c>
      <c r="U25">
        <v>418.77</v>
      </c>
      <c r="V25">
        <v>14.25</v>
      </c>
      <c r="W25">
        <v>46.399079999999998</v>
      </c>
      <c r="X25">
        <v>147.515624</v>
      </c>
      <c r="Y25">
        <v>0</v>
      </c>
      <c r="Z25">
        <v>13.1076</v>
      </c>
      <c r="AA25">
        <v>42.106999999999999</v>
      </c>
      <c r="AB25">
        <v>26.260100000000001</v>
      </c>
      <c r="AC25">
        <v>19.35568</v>
      </c>
      <c r="AD25">
        <v>9.1149000000000004</v>
      </c>
      <c r="AE25">
        <v>49.436556000000003</v>
      </c>
      <c r="AF25">
        <v>8.8740000000000006</v>
      </c>
      <c r="AG25">
        <v>38.448</v>
      </c>
      <c r="AH25">
        <v>93.563599999999994</v>
      </c>
      <c r="AI25">
        <v>33.097999999999999</v>
      </c>
      <c r="AJ25">
        <v>0</v>
      </c>
      <c r="AK25">
        <v>51.5214</v>
      </c>
      <c r="AL25">
        <v>34.86</v>
      </c>
      <c r="AM25">
        <v>15.836040000000001</v>
      </c>
      <c r="AN25">
        <v>0.93737000000000004</v>
      </c>
      <c r="AO25">
        <v>5.2805340000000003</v>
      </c>
      <c r="AP25">
        <v>1.7934000000000001</v>
      </c>
      <c r="AQ25">
        <v>10.395</v>
      </c>
      <c r="AR25">
        <v>52.991999999999997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2764.9416230000002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0.67190000000000005</v>
      </c>
      <c r="K26">
        <v>686.77995799999997</v>
      </c>
      <c r="L26">
        <v>435.435</v>
      </c>
      <c r="M26">
        <v>87</v>
      </c>
      <c r="N26">
        <v>118.125</v>
      </c>
      <c r="O26">
        <v>61.83</v>
      </c>
      <c r="P26">
        <v>125.58750000000001</v>
      </c>
      <c r="Q26">
        <v>20.556000000000001</v>
      </c>
      <c r="R26">
        <v>21.196097999999999</v>
      </c>
      <c r="S26">
        <v>26.3901</v>
      </c>
      <c r="T26">
        <v>0</v>
      </c>
      <c r="U26">
        <v>418.77</v>
      </c>
      <c r="V26">
        <v>14.25</v>
      </c>
      <c r="W26">
        <v>46.399079999999998</v>
      </c>
      <c r="X26">
        <v>147.515624</v>
      </c>
      <c r="Y26">
        <v>0</v>
      </c>
      <c r="Z26">
        <v>13.1076</v>
      </c>
      <c r="AA26">
        <v>42.106999999999999</v>
      </c>
      <c r="AB26">
        <v>26.260100000000001</v>
      </c>
      <c r="AC26">
        <v>19.35568</v>
      </c>
      <c r="AD26">
        <v>9.1149000000000004</v>
      </c>
      <c r="AE26">
        <v>49.436556000000003</v>
      </c>
      <c r="AF26">
        <v>8.8740000000000006</v>
      </c>
      <c r="AG26">
        <v>38.448</v>
      </c>
      <c r="AH26">
        <v>93.563599999999994</v>
      </c>
      <c r="AI26">
        <v>33.097999999999999</v>
      </c>
      <c r="AJ26">
        <v>0</v>
      </c>
      <c r="AK26">
        <v>51.5214</v>
      </c>
      <c r="AL26">
        <v>34.86</v>
      </c>
      <c r="AM26">
        <v>15.836040000000001</v>
      </c>
      <c r="AN26">
        <v>0.93737000000000004</v>
      </c>
      <c r="AO26">
        <v>5.0582700000000003</v>
      </c>
      <c r="AP26">
        <v>1.7934000000000001</v>
      </c>
      <c r="AQ26">
        <v>22.175999999999998</v>
      </c>
      <c r="AR26">
        <v>52.991999999999997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2776.5003590000001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0.67190000000000005</v>
      </c>
      <c r="K27">
        <v>686.77995799999997</v>
      </c>
      <c r="L27">
        <v>435.435</v>
      </c>
      <c r="M27">
        <v>87</v>
      </c>
      <c r="N27">
        <v>118.125</v>
      </c>
      <c r="O27">
        <v>61.83</v>
      </c>
      <c r="P27">
        <v>121.875</v>
      </c>
      <c r="Q27">
        <v>20.556000000000001</v>
      </c>
      <c r="R27">
        <v>21.196097999999999</v>
      </c>
      <c r="S27">
        <v>26.3901</v>
      </c>
      <c r="T27">
        <v>0</v>
      </c>
      <c r="U27">
        <v>418.77</v>
      </c>
      <c r="V27">
        <v>14.25</v>
      </c>
      <c r="W27">
        <v>46.399079999999998</v>
      </c>
      <c r="X27">
        <v>147.515624</v>
      </c>
      <c r="Y27">
        <v>0</v>
      </c>
      <c r="Z27">
        <v>13.1076</v>
      </c>
      <c r="AA27">
        <v>37.92</v>
      </c>
      <c r="AB27">
        <v>26.260100000000001</v>
      </c>
      <c r="AC27">
        <v>19.35568</v>
      </c>
      <c r="AD27">
        <v>9.1149000000000004</v>
      </c>
      <c r="AE27">
        <v>49.436556000000003</v>
      </c>
      <c r="AF27">
        <v>8.8740000000000006</v>
      </c>
      <c r="AG27">
        <v>38.448</v>
      </c>
      <c r="AH27">
        <v>93.563599999999994</v>
      </c>
      <c r="AI27">
        <v>49.646999999999998</v>
      </c>
      <c r="AJ27">
        <v>0</v>
      </c>
      <c r="AK27">
        <v>51.5214</v>
      </c>
      <c r="AL27">
        <v>34.86</v>
      </c>
      <c r="AM27">
        <v>15.836040000000001</v>
      </c>
      <c r="AN27">
        <v>0.93737000000000004</v>
      </c>
      <c r="AO27">
        <v>4.9347899999999996</v>
      </c>
      <c r="AP27">
        <v>1.7934000000000001</v>
      </c>
      <c r="AQ27">
        <v>22.175999999999998</v>
      </c>
      <c r="AR27">
        <v>49.68</v>
      </c>
      <c r="AS27">
        <v>31.897383000000001</v>
      </c>
      <c r="AT27">
        <v>14.9968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f t="shared" si="0"/>
        <v>2784.4943789999998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0.67190000000000005</v>
      </c>
      <c r="K28">
        <v>686.77995799999997</v>
      </c>
      <c r="L28">
        <v>435.435</v>
      </c>
      <c r="M28">
        <v>87</v>
      </c>
      <c r="N28">
        <v>118.125</v>
      </c>
      <c r="O28">
        <v>61.83</v>
      </c>
      <c r="P28">
        <v>121.875</v>
      </c>
      <c r="Q28">
        <v>20.556000000000001</v>
      </c>
      <c r="R28">
        <v>21.196097999999999</v>
      </c>
      <c r="S28">
        <v>26.3901</v>
      </c>
      <c r="T28">
        <v>0</v>
      </c>
      <c r="U28">
        <v>418.77</v>
      </c>
      <c r="V28">
        <v>14.25</v>
      </c>
      <c r="W28">
        <v>46.399079999999998</v>
      </c>
      <c r="X28">
        <v>147.515624</v>
      </c>
      <c r="Y28">
        <v>0</v>
      </c>
      <c r="Z28">
        <v>13.1076</v>
      </c>
      <c r="AA28">
        <v>42.106999999999999</v>
      </c>
      <c r="AB28">
        <v>26.260100000000001</v>
      </c>
      <c r="AC28">
        <v>19.35568</v>
      </c>
      <c r="AD28">
        <v>9.1149000000000004</v>
      </c>
      <c r="AE28">
        <v>49.436556000000003</v>
      </c>
      <c r="AF28">
        <v>8.8740000000000006</v>
      </c>
      <c r="AG28">
        <v>38.448</v>
      </c>
      <c r="AH28">
        <v>93.563599999999994</v>
      </c>
      <c r="AI28">
        <v>49.646999999999998</v>
      </c>
      <c r="AJ28">
        <v>0</v>
      </c>
      <c r="AK28">
        <v>51.5214</v>
      </c>
      <c r="AL28">
        <v>34.86</v>
      </c>
      <c r="AM28">
        <v>15.836040000000001</v>
      </c>
      <c r="AN28">
        <v>0.93737000000000004</v>
      </c>
      <c r="AO28">
        <v>4.8918660000000003</v>
      </c>
      <c r="AP28">
        <v>1.7934000000000001</v>
      </c>
      <c r="AQ28">
        <v>33.264000000000003</v>
      </c>
      <c r="AR28">
        <v>49.68</v>
      </c>
      <c r="AS28">
        <v>31.897383000000001</v>
      </c>
      <c r="AT28">
        <v>14.9968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f t="shared" si="0"/>
        <v>2799.726455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0.67190000000000005</v>
      </c>
      <c r="K29">
        <v>686.77995799999997</v>
      </c>
      <c r="L29">
        <v>435.435</v>
      </c>
      <c r="M29">
        <v>87</v>
      </c>
      <c r="N29">
        <v>118.125</v>
      </c>
      <c r="O29">
        <v>61.83</v>
      </c>
      <c r="P29">
        <v>121.875</v>
      </c>
      <c r="Q29">
        <v>20.556000000000001</v>
      </c>
      <c r="R29">
        <v>21.196097999999999</v>
      </c>
      <c r="S29">
        <v>26.3901</v>
      </c>
      <c r="T29">
        <v>0</v>
      </c>
      <c r="U29">
        <v>418.77</v>
      </c>
      <c r="V29">
        <v>14.25</v>
      </c>
      <c r="W29">
        <v>46.399079999999998</v>
      </c>
      <c r="X29">
        <v>147.515624</v>
      </c>
      <c r="Y29">
        <v>0</v>
      </c>
      <c r="Z29">
        <v>13.1076</v>
      </c>
      <c r="AA29">
        <v>42.106999999999999</v>
      </c>
      <c r="AB29">
        <v>26.260100000000001</v>
      </c>
      <c r="AC29">
        <v>19.35568</v>
      </c>
      <c r="AD29">
        <v>9.1149000000000004</v>
      </c>
      <c r="AE29">
        <v>42.338999999999999</v>
      </c>
      <c r="AF29">
        <v>8.8740000000000006</v>
      </c>
      <c r="AG29">
        <v>38.448</v>
      </c>
      <c r="AH29">
        <v>93.563599999999994</v>
      </c>
      <c r="AI29">
        <v>49.646999999999998</v>
      </c>
      <c r="AJ29">
        <v>0</v>
      </c>
      <c r="AK29">
        <v>51.5214</v>
      </c>
      <c r="AL29">
        <v>34.86</v>
      </c>
      <c r="AM29">
        <v>15.836040000000001</v>
      </c>
      <c r="AN29">
        <v>0.93737000000000004</v>
      </c>
      <c r="AO29">
        <v>4.8210119999999996</v>
      </c>
      <c r="AP29">
        <v>1.7934000000000001</v>
      </c>
      <c r="AQ29">
        <v>33.264000000000003</v>
      </c>
      <c r="AR29">
        <v>49.68</v>
      </c>
      <c r="AS29">
        <v>31.897383000000001</v>
      </c>
      <c r="AT29">
        <v>14.9968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f t="shared" si="0"/>
        <v>2792.5580449999998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0.67190000000000005</v>
      </c>
      <c r="K30">
        <v>686.77995799999997</v>
      </c>
      <c r="L30">
        <v>435.435</v>
      </c>
      <c r="M30">
        <v>87</v>
      </c>
      <c r="N30">
        <v>118.125</v>
      </c>
      <c r="O30">
        <v>61.83</v>
      </c>
      <c r="P30">
        <v>121.875</v>
      </c>
      <c r="Q30">
        <v>20.556000000000001</v>
      </c>
      <c r="R30">
        <v>21.196097999999999</v>
      </c>
      <c r="S30">
        <v>26.3901</v>
      </c>
      <c r="T30">
        <v>0</v>
      </c>
      <c r="U30">
        <v>418.77</v>
      </c>
      <c r="V30">
        <v>14.25</v>
      </c>
      <c r="W30">
        <v>46.399079999999998</v>
      </c>
      <c r="X30">
        <v>147.515624</v>
      </c>
      <c r="Y30">
        <v>0</v>
      </c>
      <c r="Z30">
        <v>13.1076</v>
      </c>
      <c r="AA30">
        <v>42.106999999999999</v>
      </c>
      <c r="AB30">
        <v>26.260100000000001</v>
      </c>
      <c r="AC30">
        <v>19.35568</v>
      </c>
      <c r="AD30">
        <v>9.1149000000000004</v>
      </c>
      <c r="AE30">
        <v>42.338999999999999</v>
      </c>
      <c r="AF30">
        <v>8.8740000000000006</v>
      </c>
      <c r="AG30">
        <v>38.448</v>
      </c>
      <c r="AH30">
        <v>93.563599999999994</v>
      </c>
      <c r="AI30">
        <v>49.646999999999998</v>
      </c>
      <c r="AJ30">
        <v>0</v>
      </c>
      <c r="AK30">
        <v>51.5214</v>
      </c>
      <c r="AL30">
        <v>34.86</v>
      </c>
      <c r="AM30">
        <v>15.836040000000001</v>
      </c>
      <c r="AN30">
        <v>0.93737000000000004</v>
      </c>
      <c r="AO30">
        <v>4.767798</v>
      </c>
      <c r="AP30">
        <v>1.7934000000000001</v>
      </c>
      <c r="AQ30">
        <v>33.264000000000003</v>
      </c>
      <c r="AR30">
        <v>49.68</v>
      </c>
      <c r="AS30">
        <v>31.897383000000001</v>
      </c>
      <c r="AT30">
        <v>14.9968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f t="shared" si="0"/>
        <v>2792.5048309999997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0.67190000000000005</v>
      </c>
      <c r="K31">
        <v>686.77995799999997</v>
      </c>
      <c r="L31">
        <v>435.435</v>
      </c>
      <c r="M31">
        <v>87</v>
      </c>
      <c r="N31">
        <v>118.125</v>
      </c>
      <c r="O31">
        <v>61.83</v>
      </c>
      <c r="P31">
        <v>121.875</v>
      </c>
      <c r="Q31">
        <v>20.556000000000001</v>
      </c>
      <c r="R31">
        <v>21.196097999999999</v>
      </c>
      <c r="S31">
        <v>26.3901</v>
      </c>
      <c r="T31">
        <v>0</v>
      </c>
      <c r="U31">
        <v>418.77</v>
      </c>
      <c r="V31">
        <v>14.25</v>
      </c>
      <c r="W31">
        <v>46.399079999999998</v>
      </c>
      <c r="X31">
        <v>147.515624</v>
      </c>
      <c r="Y31">
        <v>0</v>
      </c>
      <c r="Z31">
        <v>13.1076</v>
      </c>
      <c r="AA31">
        <v>35.155000000000001</v>
      </c>
      <c r="AB31">
        <v>26.260100000000001</v>
      </c>
      <c r="AC31">
        <v>19.35568</v>
      </c>
      <c r="AD31">
        <v>9.1149000000000004</v>
      </c>
      <c r="AE31">
        <v>42.338999999999999</v>
      </c>
      <c r="AF31">
        <v>8.8740000000000006</v>
      </c>
      <c r="AG31">
        <v>38.448</v>
      </c>
      <c r="AH31">
        <v>64.680099999999996</v>
      </c>
      <c r="AI31">
        <v>6.3650000000000002</v>
      </c>
      <c r="AJ31">
        <v>0</v>
      </c>
      <c r="AK31">
        <v>51.5214</v>
      </c>
      <c r="AL31">
        <v>46.48</v>
      </c>
      <c r="AM31">
        <v>15.836040000000001</v>
      </c>
      <c r="AN31">
        <v>0.93737000000000004</v>
      </c>
      <c r="AO31">
        <v>4.7266380000000003</v>
      </c>
      <c r="AP31">
        <v>1.7934000000000001</v>
      </c>
      <c r="AQ31">
        <v>33.264000000000003</v>
      </c>
      <c r="AR31">
        <v>49.68</v>
      </c>
      <c r="AS31">
        <v>31.897383000000001</v>
      </c>
      <c r="AT31">
        <v>14.9968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f t="shared" si="0"/>
        <v>2724.966171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0.67190000000000005</v>
      </c>
      <c r="K32">
        <v>686.77995799999997</v>
      </c>
      <c r="L32">
        <v>435.435</v>
      </c>
      <c r="M32">
        <v>87</v>
      </c>
      <c r="N32">
        <v>118.125</v>
      </c>
      <c r="O32">
        <v>61.83</v>
      </c>
      <c r="P32">
        <v>121.875</v>
      </c>
      <c r="Q32">
        <v>20.556000000000001</v>
      </c>
      <c r="R32">
        <v>21.196097999999999</v>
      </c>
      <c r="S32">
        <v>26.3901</v>
      </c>
      <c r="T32">
        <v>0</v>
      </c>
      <c r="U32">
        <v>418.77</v>
      </c>
      <c r="V32">
        <v>14.25</v>
      </c>
      <c r="W32">
        <v>46.399079999999998</v>
      </c>
      <c r="X32">
        <v>147.515624</v>
      </c>
      <c r="Y32">
        <v>0</v>
      </c>
      <c r="Z32">
        <v>13.1076</v>
      </c>
      <c r="AA32">
        <v>21.093</v>
      </c>
      <c r="AB32">
        <v>26.260100000000001</v>
      </c>
      <c r="AC32">
        <v>19.35568</v>
      </c>
      <c r="AD32">
        <v>9.1149000000000004</v>
      </c>
      <c r="AE32">
        <v>42.338999999999999</v>
      </c>
      <c r="AF32">
        <v>8.8740000000000006</v>
      </c>
      <c r="AG32">
        <v>38.448</v>
      </c>
      <c r="AH32">
        <v>37.880000000000003</v>
      </c>
      <c r="AI32">
        <v>2.5459999999999998</v>
      </c>
      <c r="AJ32">
        <v>0</v>
      </c>
      <c r="AK32">
        <v>51.5214</v>
      </c>
      <c r="AL32">
        <v>80.177999999999997</v>
      </c>
      <c r="AM32">
        <v>15.836040000000001</v>
      </c>
      <c r="AN32">
        <v>0.93737000000000004</v>
      </c>
      <c r="AO32">
        <v>4.6660740000000001</v>
      </c>
      <c r="AP32">
        <v>1.7934000000000001</v>
      </c>
      <c r="AQ32">
        <v>33.264000000000003</v>
      </c>
      <c r="AR32">
        <v>49.68</v>
      </c>
      <c r="AS32">
        <v>31.897383000000001</v>
      </c>
      <c r="AT32">
        <v>14.9968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f t="shared" si="0"/>
        <v>2713.9225069999998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0.67190000000000005</v>
      </c>
      <c r="K33">
        <v>686.77995799999997</v>
      </c>
      <c r="L33">
        <v>435.435</v>
      </c>
      <c r="M33">
        <v>87</v>
      </c>
      <c r="N33">
        <v>118.125</v>
      </c>
      <c r="O33">
        <v>61.83</v>
      </c>
      <c r="P33">
        <v>123.75</v>
      </c>
      <c r="Q33">
        <v>20.556000000000001</v>
      </c>
      <c r="R33">
        <v>21.196097999999999</v>
      </c>
      <c r="S33">
        <v>26.3901</v>
      </c>
      <c r="T33">
        <v>0</v>
      </c>
      <c r="U33">
        <v>418.77</v>
      </c>
      <c r="V33">
        <v>14.25</v>
      </c>
      <c r="W33">
        <v>46.399079999999998</v>
      </c>
      <c r="X33">
        <v>147.515624</v>
      </c>
      <c r="Y33">
        <v>0</v>
      </c>
      <c r="Z33">
        <v>13.1076</v>
      </c>
      <c r="AA33">
        <v>7.0309999999999997</v>
      </c>
      <c r="AB33">
        <v>26.260100000000001</v>
      </c>
      <c r="AC33">
        <v>19.35568</v>
      </c>
      <c r="AD33">
        <v>9.1149000000000004</v>
      </c>
      <c r="AE33">
        <v>42.338999999999999</v>
      </c>
      <c r="AF33">
        <v>8.8740000000000006</v>
      </c>
      <c r="AG33">
        <v>38.448</v>
      </c>
      <c r="AH33">
        <v>18.940000000000001</v>
      </c>
      <c r="AI33">
        <v>0</v>
      </c>
      <c r="AJ33">
        <v>0</v>
      </c>
      <c r="AK33">
        <v>51.5214</v>
      </c>
      <c r="AL33">
        <v>80.177999999999997</v>
      </c>
      <c r="AM33">
        <v>15.836040000000001</v>
      </c>
      <c r="AN33">
        <v>0.93737000000000004</v>
      </c>
      <c r="AO33">
        <v>4.6390260000000003</v>
      </c>
      <c r="AP33">
        <v>1.7934000000000001</v>
      </c>
      <c r="AQ33">
        <v>33.264000000000003</v>
      </c>
      <c r="AR33">
        <v>49.68</v>
      </c>
      <c r="AS33">
        <v>31.897383000000001</v>
      </c>
      <c r="AT33">
        <v>14.9968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f t="shared" si="0"/>
        <v>2680.2224589999996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0.67190000000000005</v>
      </c>
      <c r="K34">
        <v>686.77995799999997</v>
      </c>
      <c r="L34">
        <v>435.435</v>
      </c>
      <c r="M34">
        <v>87</v>
      </c>
      <c r="N34">
        <v>118.125</v>
      </c>
      <c r="O34">
        <v>61.83</v>
      </c>
      <c r="P34">
        <v>123.75</v>
      </c>
      <c r="Q34">
        <v>20.556000000000001</v>
      </c>
      <c r="R34">
        <v>21.196097999999999</v>
      </c>
      <c r="S34">
        <v>26.3901</v>
      </c>
      <c r="T34">
        <v>0</v>
      </c>
      <c r="U34">
        <v>418.77</v>
      </c>
      <c r="V34">
        <v>14.25</v>
      </c>
      <c r="W34">
        <v>46.399079999999998</v>
      </c>
      <c r="X34">
        <v>147.515624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9.1149000000000004</v>
      </c>
      <c r="AE34">
        <v>42.338999999999999</v>
      </c>
      <c r="AF34">
        <v>8.8740000000000006</v>
      </c>
      <c r="AG34">
        <v>38.448</v>
      </c>
      <c r="AH34">
        <v>18.940000000000001</v>
      </c>
      <c r="AI34">
        <v>0</v>
      </c>
      <c r="AJ34">
        <v>0</v>
      </c>
      <c r="AK34">
        <v>51.5214</v>
      </c>
      <c r="AL34">
        <v>80.177999999999997</v>
      </c>
      <c r="AM34">
        <v>15.836040000000001</v>
      </c>
      <c r="AN34">
        <v>0.93737000000000004</v>
      </c>
      <c r="AO34">
        <v>4.5805199999999999</v>
      </c>
      <c r="AP34">
        <v>1.7934000000000001</v>
      </c>
      <c r="AQ34">
        <v>22.175999999999998</v>
      </c>
      <c r="AR34">
        <v>49.68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f t="shared" si="0"/>
        <v>2662.0449529999996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0.67190000000000005</v>
      </c>
      <c r="K35">
        <v>686.77995799999997</v>
      </c>
      <c r="L35">
        <v>435.435</v>
      </c>
      <c r="M35">
        <v>87</v>
      </c>
      <c r="N35">
        <v>118.125</v>
      </c>
      <c r="O35">
        <v>61.83</v>
      </c>
      <c r="P35">
        <v>125.58750000000001</v>
      </c>
      <c r="Q35">
        <v>20.556000000000001</v>
      </c>
      <c r="R35">
        <v>21.196097999999999</v>
      </c>
      <c r="S35">
        <v>26.3901</v>
      </c>
      <c r="T35">
        <v>0</v>
      </c>
      <c r="U35">
        <v>418.77</v>
      </c>
      <c r="V35">
        <v>14.25</v>
      </c>
      <c r="W35">
        <v>46.399079999999998</v>
      </c>
      <c r="X35">
        <v>147.515624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9.1149000000000004</v>
      </c>
      <c r="AE35">
        <v>42.338999999999999</v>
      </c>
      <c r="AF35">
        <v>8.8740000000000006</v>
      </c>
      <c r="AG35">
        <v>38.448</v>
      </c>
      <c r="AH35">
        <v>18.940000000000001</v>
      </c>
      <c r="AI35">
        <v>0</v>
      </c>
      <c r="AJ35">
        <v>0</v>
      </c>
      <c r="AK35">
        <v>51.5214</v>
      </c>
      <c r="AL35">
        <v>80.177999999999997</v>
      </c>
      <c r="AM35">
        <v>15.836040000000001</v>
      </c>
      <c r="AN35">
        <v>0.93737000000000004</v>
      </c>
      <c r="AO35">
        <v>4.5402420000000001</v>
      </c>
      <c r="AP35">
        <v>1.7934000000000001</v>
      </c>
      <c r="AQ35">
        <v>22.175999999999998</v>
      </c>
      <c r="AR35">
        <v>49.68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f t="shared" si="0"/>
        <v>2663.8421749999998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0.67190000000000005</v>
      </c>
      <c r="K36">
        <v>686.77995799999997</v>
      </c>
      <c r="L36">
        <v>435.435</v>
      </c>
      <c r="M36">
        <v>87</v>
      </c>
      <c r="N36">
        <v>118.125</v>
      </c>
      <c r="O36">
        <v>61.83</v>
      </c>
      <c r="P36">
        <v>125.58750000000001</v>
      </c>
      <c r="Q36">
        <v>20.556000000000001</v>
      </c>
      <c r="R36">
        <v>21.196097999999999</v>
      </c>
      <c r="S36">
        <v>26.3901</v>
      </c>
      <c r="T36">
        <v>0</v>
      </c>
      <c r="U36">
        <v>418.77</v>
      </c>
      <c r="V36">
        <v>14.25</v>
      </c>
      <c r="W36">
        <v>46.399079999999998</v>
      </c>
      <c r="X36">
        <v>147.515624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9.1149000000000004</v>
      </c>
      <c r="AE36">
        <v>42.338999999999999</v>
      </c>
      <c r="AF36">
        <v>8.8740000000000006</v>
      </c>
      <c r="AG36">
        <v>38.448</v>
      </c>
      <c r="AH36">
        <v>18.940000000000001</v>
      </c>
      <c r="AI36">
        <v>0</v>
      </c>
      <c r="AJ36">
        <v>0</v>
      </c>
      <c r="AK36">
        <v>51.5214</v>
      </c>
      <c r="AL36">
        <v>46.48</v>
      </c>
      <c r="AM36">
        <v>15.836040000000001</v>
      </c>
      <c r="AN36">
        <v>0.93737000000000004</v>
      </c>
      <c r="AO36">
        <v>4.539066</v>
      </c>
      <c r="AP36">
        <v>1.7934000000000001</v>
      </c>
      <c r="AQ36">
        <v>10.584</v>
      </c>
      <c r="AR36">
        <v>49.68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f t="shared" si="0"/>
        <v>2618.5509989999996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0.67190000000000005</v>
      </c>
      <c r="K37">
        <v>686.77995799999997</v>
      </c>
      <c r="L37">
        <v>435.435</v>
      </c>
      <c r="M37">
        <v>87</v>
      </c>
      <c r="N37">
        <v>118.125</v>
      </c>
      <c r="O37">
        <v>61.83</v>
      </c>
      <c r="P37">
        <v>125.58750000000001</v>
      </c>
      <c r="Q37">
        <v>20.556000000000001</v>
      </c>
      <c r="R37">
        <v>21.196097999999999</v>
      </c>
      <c r="S37">
        <v>26.3901</v>
      </c>
      <c r="T37">
        <v>0</v>
      </c>
      <c r="U37">
        <v>418.77</v>
      </c>
      <c r="V37">
        <v>14.25</v>
      </c>
      <c r="W37">
        <v>46.399079999999998</v>
      </c>
      <c r="X37">
        <v>147.515624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9.1149000000000004</v>
      </c>
      <c r="AE37">
        <v>42.338999999999999</v>
      </c>
      <c r="AF37">
        <v>8.8740000000000006</v>
      </c>
      <c r="AG37">
        <v>38.448</v>
      </c>
      <c r="AH37">
        <v>18.940000000000001</v>
      </c>
      <c r="AI37">
        <v>0</v>
      </c>
      <c r="AJ37">
        <v>0</v>
      </c>
      <c r="AK37">
        <v>51.5214</v>
      </c>
      <c r="AL37">
        <v>34.86</v>
      </c>
      <c r="AM37">
        <v>15.836040000000001</v>
      </c>
      <c r="AN37">
        <v>0.93737000000000004</v>
      </c>
      <c r="AO37">
        <v>4.561998</v>
      </c>
      <c r="AP37">
        <v>1.7934000000000001</v>
      </c>
      <c r="AQ37">
        <v>10.395</v>
      </c>
      <c r="AR37">
        <v>49.68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f t="shared" si="0"/>
        <v>2606.7649310000002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0.67190000000000005</v>
      </c>
      <c r="K38">
        <v>686.77995799999997</v>
      </c>
      <c r="L38">
        <v>435.435</v>
      </c>
      <c r="M38">
        <v>87</v>
      </c>
      <c r="N38">
        <v>118.125</v>
      </c>
      <c r="O38">
        <v>61.83</v>
      </c>
      <c r="P38">
        <v>125.58750000000001</v>
      </c>
      <c r="Q38">
        <v>20.556000000000001</v>
      </c>
      <c r="R38">
        <v>21.196097999999999</v>
      </c>
      <c r="S38">
        <v>26.3901</v>
      </c>
      <c r="T38">
        <v>0</v>
      </c>
      <c r="U38">
        <v>418.77</v>
      </c>
      <c r="V38">
        <v>14.25</v>
      </c>
      <c r="W38">
        <v>46.399079999999998</v>
      </c>
      <c r="X38">
        <v>147.515624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9.1149000000000004</v>
      </c>
      <c r="AE38">
        <v>42.338999999999999</v>
      </c>
      <c r="AF38">
        <v>8.8740000000000006</v>
      </c>
      <c r="AG38">
        <v>38.448</v>
      </c>
      <c r="AH38">
        <v>18.940000000000001</v>
      </c>
      <c r="AI38">
        <v>0</v>
      </c>
      <c r="AJ38">
        <v>0</v>
      </c>
      <c r="AK38">
        <v>51.5214</v>
      </c>
      <c r="AL38">
        <v>34.86</v>
      </c>
      <c r="AM38">
        <v>15.836040000000001</v>
      </c>
      <c r="AN38">
        <v>0.93737000000000004</v>
      </c>
      <c r="AO38">
        <v>4.5667020000000003</v>
      </c>
      <c r="AP38">
        <v>1.7934000000000001</v>
      </c>
      <c r="AQ38">
        <v>0</v>
      </c>
      <c r="AR38">
        <v>49.68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f t="shared" si="0"/>
        <v>2596.3746350000001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1.0002</v>
      </c>
      <c r="G39">
        <v>2</v>
      </c>
      <c r="H39">
        <v>0</v>
      </c>
      <c r="I39">
        <v>0</v>
      </c>
      <c r="J39">
        <v>0.67190000000000005</v>
      </c>
      <c r="K39">
        <v>686.77995799999997</v>
      </c>
      <c r="L39">
        <v>435.435</v>
      </c>
      <c r="M39">
        <v>87</v>
      </c>
      <c r="N39">
        <v>118.125</v>
      </c>
      <c r="O39">
        <v>61.83</v>
      </c>
      <c r="P39">
        <v>125.58750000000001</v>
      </c>
      <c r="Q39">
        <v>20.556000000000001</v>
      </c>
      <c r="R39">
        <v>21.196097999999999</v>
      </c>
      <c r="S39">
        <v>26.3901</v>
      </c>
      <c r="T39">
        <v>0</v>
      </c>
      <c r="U39">
        <v>418.77</v>
      </c>
      <c r="V39">
        <v>14.25</v>
      </c>
      <c r="W39">
        <v>46.399079999999998</v>
      </c>
      <c r="X39">
        <v>147.515624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9.1149000000000004</v>
      </c>
      <c r="AE39">
        <v>42.338999999999999</v>
      </c>
      <c r="AF39">
        <v>8.8740000000000006</v>
      </c>
      <c r="AG39">
        <v>38.448</v>
      </c>
      <c r="AH39">
        <v>18.940000000000001</v>
      </c>
      <c r="AI39">
        <v>0</v>
      </c>
      <c r="AJ39">
        <v>0</v>
      </c>
      <c r="AK39">
        <v>51.5214</v>
      </c>
      <c r="AL39">
        <v>34.86</v>
      </c>
      <c r="AM39">
        <v>15.836040000000001</v>
      </c>
      <c r="AN39">
        <v>0.93737000000000004</v>
      </c>
      <c r="AO39">
        <v>4.5805199999999999</v>
      </c>
      <c r="AP39">
        <v>1.7934000000000001</v>
      </c>
      <c r="AQ39">
        <v>0</v>
      </c>
      <c r="AR39">
        <v>52.991999999999997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f t="shared" si="0"/>
        <v>2602.7006530000003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1.3314999999999999</v>
      </c>
      <c r="G40">
        <v>2</v>
      </c>
      <c r="H40">
        <v>0</v>
      </c>
      <c r="I40">
        <v>0</v>
      </c>
      <c r="J40">
        <v>0.67190000000000005</v>
      </c>
      <c r="K40">
        <v>686.77995799999997</v>
      </c>
      <c r="L40">
        <v>435.435</v>
      </c>
      <c r="M40">
        <v>87</v>
      </c>
      <c r="N40">
        <v>118.125</v>
      </c>
      <c r="O40">
        <v>61.83</v>
      </c>
      <c r="P40">
        <v>125.58750000000001</v>
      </c>
      <c r="Q40">
        <v>20.556000000000001</v>
      </c>
      <c r="R40">
        <v>21.196097999999999</v>
      </c>
      <c r="S40">
        <v>26.3901</v>
      </c>
      <c r="T40">
        <v>0</v>
      </c>
      <c r="U40">
        <v>418.77</v>
      </c>
      <c r="V40">
        <v>14.25</v>
      </c>
      <c r="W40">
        <v>46.399079999999998</v>
      </c>
      <c r="X40">
        <v>147.515624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9.1149000000000004</v>
      </c>
      <c r="AE40">
        <v>42.338999999999999</v>
      </c>
      <c r="AF40">
        <v>8.8740000000000006</v>
      </c>
      <c r="AG40">
        <v>38.448</v>
      </c>
      <c r="AH40">
        <v>18.940000000000001</v>
      </c>
      <c r="AI40">
        <v>0</v>
      </c>
      <c r="AJ40">
        <v>0</v>
      </c>
      <c r="AK40">
        <v>51.5214</v>
      </c>
      <c r="AL40">
        <v>34.86</v>
      </c>
      <c r="AM40">
        <v>15.836040000000001</v>
      </c>
      <c r="AN40">
        <v>0.93737000000000004</v>
      </c>
      <c r="AO40">
        <v>4.5690540000000004</v>
      </c>
      <c r="AP40">
        <v>1.7934000000000001</v>
      </c>
      <c r="AQ40">
        <v>0</v>
      </c>
      <c r="AR40">
        <v>52.991999999999997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f t="shared" si="0"/>
        <v>2603.0204870000007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1.3314999999999999</v>
      </c>
      <c r="G41">
        <v>2</v>
      </c>
      <c r="H41">
        <v>0</v>
      </c>
      <c r="I41">
        <v>0</v>
      </c>
      <c r="J41">
        <v>0.67190000000000005</v>
      </c>
      <c r="K41">
        <v>564.44209999999998</v>
      </c>
      <c r="L41">
        <v>428.08109999999999</v>
      </c>
      <c r="M41">
        <v>88</v>
      </c>
      <c r="N41">
        <v>118.125</v>
      </c>
      <c r="O41">
        <v>61.83</v>
      </c>
      <c r="P41">
        <v>125.58750000000001</v>
      </c>
      <c r="Q41">
        <v>20.556000000000001</v>
      </c>
      <c r="R41">
        <v>21.196097999999999</v>
      </c>
      <c r="S41">
        <v>26.3901</v>
      </c>
      <c r="T41">
        <v>0</v>
      </c>
      <c r="U41">
        <v>418.77</v>
      </c>
      <c r="V41">
        <v>14.25</v>
      </c>
      <c r="W41">
        <v>46.399079999999998</v>
      </c>
      <c r="X41">
        <v>147.515624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9.1149000000000004</v>
      </c>
      <c r="AE41">
        <v>28.225999999999999</v>
      </c>
      <c r="AF41">
        <v>8.8740000000000006</v>
      </c>
      <c r="AG41">
        <v>38.448</v>
      </c>
      <c r="AH41">
        <v>18.940000000000001</v>
      </c>
      <c r="AI41">
        <v>0</v>
      </c>
      <c r="AJ41">
        <v>0</v>
      </c>
      <c r="AK41">
        <v>51.5214</v>
      </c>
      <c r="AL41">
        <v>34.86</v>
      </c>
      <c r="AM41">
        <v>15.836040000000001</v>
      </c>
      <c r="AN41">
        <v>0.93737000000000004</v>
      </c>
      <c r="AO41">
        <v>4.6008060000000004</v>
      </c>
      <c r="AP41">
        <v>1.7934000000000001</v>
      </c>
      <c r="AQ41">
        <v>0</v>
      </c>
      <c r="AR41">
        <v>52.991999999999997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f t="shared" si="0"/>
        <v>2460.2474810000003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1.8315999999999999</v>
      </c>
      <c r="G42">
        <v>1.8315999999999999</v>
      </c>
      <c r="H42">
        <v>0</v>
      </c>
      <c r="I42">
        <v>0</v>
      </c>
      <c r="J42">
        <v>0.67190000000000005</v>
      </c>
      <c r="K42">
        <v>517.44209999999998</v>
      </c>
      <c r="L42">
        <v>428.08109999999999</v>
      </c>
      <c r="M42">
        <v>88</v>
      </c>
      <c r="N42">
        <v>118.125</v>
      </c>
      <c r="O42">
        <v>61.83</v>
      </c>
      <c r="P42">
        <v>125.58750000000001</v>
      </c>
      <c r="Q42">
        <v>20.556000000000001</v>
      </c>
      <c r="R42">
        <v>21.196097999999999</v>
      </c>
      <c r="S42">
        <v>26.3901</v>
      </c>
      <c r="T42">
        <v>0</v>
      </c>
      <c r="U42">
        <v>418.77</v>
      </c>
      <c r="V42">
        <v>14.25</v>
      </c>
      <c r="W42">
        <v>46.399079999999998</v>
      </c>
      <c r="X42">
        <v>147.515624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9.1149000000000004</v>
      </c>
      <c r="AE42">
        <v>28.225999999999999</v>
      </c>
      <c r="AF42">
        <v>8.8740000000000006</v>
      </c>
      <c r="AG42">
        <v>38.448</v>
      </c>
      <c r="AH42">
        <v>18.940000000000001</v>
      </c>
      <c r="AI42">
        <v>0</v>
      </c>
      <c r="AJ42">
        <v>0</v>
      </c>
      <c r="AK42">
        <v>51.5214</v>
      </c>
      <c r="AL42">
        <v>34.86</v>
      </c>
      <c r="AM42">
        <v>15.836040000000001</v>
      </c>
      <c r="AN42">
        <v>0.93737000000000004</v>
      </c>
      <c r="AO42">
        <v>4.5758159999999997</v>
      </c>
      <c r="AP42">
        <v>1.7934000000000001</v>
      </c>
      <c r="AQ42">
        <v>0</v>
      </c>
      <c r="AR42">
        <v>52.991999999999997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f t="shared" si="0"/>
        <v>2413.5541910000002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1.8315999999999999</v>
      </c>
      <c r="G43">
        <v>1.8315999999999999</v>
      </c>
      <c r="H43">
        <v>0</v>
      </c>
      <c r="I43">
        <v>0</v>
      </c>
      <c r="J43">
        <v>0.67190000000000005</v>
      </c>
      <c r="K43">
        <v>539.44209999999998</v>
      </c>
      <c r="L43">
        <v>428.08109999999999</v>
      </c>
      <c r="M43">
        <v>88</v>
      </c>
      <c r="N43">
        <v>118.125</v>
      </c>
      <c r="O43">
        <v>61.83</v>
      </c>
      <c r="P43">
        <v>125.58750000000001</v>
      </c>
      <c r="Q43">
        <v>20.556000000000001</v>
      </c>
      <c r="R43">
        <v>21.196097999999999</v>
      </c>
      <c r="S43">
        <v>26.3901</v>
      </c>
      <c r="T43">
        <v>0</v>
      </c>
      <c r="U43">
        <v>418.77</v>
      </c>
      <c r="V43">
        <v>14.25</v>
      </c>
      <c r="W43">
        <v>46.399079999999998</v>
      </c>
      <c r="X43">
        <v>147.515624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9.1149000000000004</v>
      </c>
      <c r="AE43">
        <v>28.225999999999999</v>
      </c>
      <c r="AF43">
        <v>8.8740000000000006</v>
      </c>
      <c r="AG43">
        <v>38.448</v>
      </c>
      <c r="AH43">
        <v>18.940000000000001</v>
      </c>
      <c r="AI43">
        <v>0</v>
      </c>
      <c r="AJ43">
        <v>0</v>
      </c>
      <c r="AK43">
        <v>51.5214</v>
      </c>
      <c r="AL43">
        <v>34.86</v>
      </c>
      <c r="AM43">
        <v>10.557359999999999</v>
      </c>
      <c r="AN43">
        <v>0.93737000000000004</v>
      </c>
      <c r="AO43">
        <v>4.5328920000000004</v>
      </c>
      <c r="AP43">
        <v>1.7934000000000001</v>
      </c>
      <c r="AQ43">
        <v>0</v>
      </c>
      <c r="AR43">
        <v>49.68</v>
      </c>
      <c r="AS43">
        <v>21.523199999999999</v>
      </c>
      <c r="AT43">
        <v>14.9968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f t="shared" si="0"/>
        <v>2416.5464039999997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1.8315999999999999</v>
      </c>
      <c r="G44">
        <v>1.8315999999999999</v>
      </c>
      <c r="H44">
        <v>0</v>
      </c>
      <c r="I44">
        <v>0</v>
      </c>
      <c r="J44">
        <v>0.67190000000000005</v>
      </c>
      <c r="K44">
        <v>559.44209999999998</v>
      </c>
      <c r="L44">
        <v>428.08109999999999</v>
      </c>
      <c r="M44">
        <v>88</v>
      </c>
      <c r="N44">
        <v>118.125</v>
      </c>
      <c r="O44">
        <v>61.83</v>
      </c>
      <c r="P44">
        <v>125.58750000000001</v>
      </c>
      <c r="Q44">
        <v>20.556000000000001</v>
      </c>
      <c r="R44">
        <v>21.196097999999999</v>
      </c>
      <c r="S44">
        <v>26.3901</v>
      </c>
      <c r="T44">
        <v>0</v>
      </c>
      <c r="U44">
        <v>418.77</v>
      </c>
      <c r="V44">
        <v>14.25</v>
      </c>
      <c r="W44">
        <v>46.399079999999998</v>
      </c>
      <c r="X44">
        <v>147.515624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9.1149000000000004</v>
      </c>
      <c r="AE44">
        <v>28.225999999999999</v>
      </c>
      <c r="AF44">
        <v>8.8740000000000006</v>
      </c>
      <c r="AG44">
        <v>38.448</v>
      </c>
      <c r="AH44">
        <v>18.940000000000001</v>
      </c>
      <c r="AI44">
        <v>0</v>
      </c>
      <c r="AJ44">
        <v>0</v>
      </c>
      <c r="AK44">
        <v>51.5214</v>
      </c>
      <c r="AL44">
        <v>34.86</v>
      </c>
      <c r="AM44">
        <v>10.557359999999999</v>
      </c>
      <c r="AN44">
        <v>0.93737000000000004</v>
      </c>
      <c r="AO44">
        <v>4.5187799999999996</v>
      </c>
      <c r="AP44">
        <v>1.7934000000000001</v>
      </c>
      <c r="AQ44">
        <v>0</v>
      </c>
      <c r="AR44">
        <v>49.68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f t="shared" si="0"/>
        <v>2446.9064749999993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1.8315999999999999</v>
      </c>
      <c r="G45">
        <v>1.8315999999999999</v>
      </c>
      <c r="H45">
        <v>0</v>
      </c>
      <c r="I45">
        <v>0</v>
      </c>
      <c r="J45">
        <v>0.67190000000000005</v>
      </c>
      <c r="K45">
        <v>686.77995799999997</v>
      </c>
      <c r="L45">
        <v>435.435</v>
      </c>
      <c r="M45">
        <v>88</v>
      </c>
      <c r="N45">
        <v>118.125</v>
      </c>
      <c r="O45">
        <v>61.83</v>
      </c>
      <c r="P45">
        <v>125.58750000000001</v>
      </c>
      <c r="Q45">
        <v>20.556000000000001</v>
      </c>
      <c r="R45">
        <v>21.196097999999999</v>
      </c>
      <c r="S45">
        <v>26.3901</v>
      </c>
      <c r="T45">
        <v>0</v>
      </c>
      <c r="U45">
        <v>418.77</v>
      </c>
      <c r="V45">
        <v>14.25</v>
      </c>
      <c r="W45">
        <v>46.399079999999998</v>
      </c>
      <c r="X45">
        <v>147.515624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9.1149000000000004</v>
      </c>
      <c r="AE45">
        <v>28.225999999999999</v>
      </c>
      <c r="AF45">
        <v>8.8740000000000006</v>
      </c>
      <c r="AG45">
        <v>38.448</v>
      </c>
      <c r="AH45">
        <v>18.940000000000001</v>
      </c>
      <c r="AI45">
        <v>0</v>
      </c>
      <c r="AJ45">
        <v>0</v>
      </c>
      <c r="AK45">
        <v>51.5214</v>
      </c>
      <c r="AL45">
        <v>34.86</v>
      </c>
      <c r="AM45">
        <v>5.2786799999999996</v>
      </c>
      <c r="AN45">
        <v>0.93737000000000004</v>
      </c>
      <c r="AO45">
        <v>4.0536719999999997</v>
      </c>
      <c r="AP45">
        <v>6.2769000000000004</v>
      </c>
      <c r="AQ45">
        <v>0</v>
      </c>
      <c r="AR45">
        <v>49.68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f t="shared" si="0"/>
        <v>2580.3379449999998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1.8315999999999999</v>
      </c>
      <c r="G46">
        <v>1.8315999999999999</v>
      </c>
      <c r="H46">
        <v>0</v>
      </c>
      <c r="I46">
        <v>0</v>
      </c>
      <c r="J46">
        <v>0.67190000000000005</v>
      </c>
      <c r="K46">
        <v>686.77995799999997</v>
      </c>
      <c r="L46">
        <v>435.435</v>
      </c>
      <c r="M46">
        <v>88</v>
      </c>
      <c r="N46">
        <v>118.125</v>
      </c>
      <c r="O46">
        <v>61.83</v>
      </c>
      <c r="P46">
        <v>125.58750000000001</v>
      </c>
      <c r="Q46">
        <v>20.556000000000001</v>
      </c>
      <c r="R46">
        <v>21.196097999999999</v>
      </c>
      <c r="S46">
        <v>26.3901</v>
      </c>
      <c r="T46">
        <v>0</v>
      </c>
      <c r="U46">
        <v>418.77</v>
      </c>
      <c r="V46">
        <v>14.25</v>
      </c>
      <c r="W46">
        <v>46.399079999999998</v>
      </c>
      <c r="X46">
        <v>147.515624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18.229800000000001</v>
      </c>
      <c r="AE46">
        <v>28.225999999999999</v>
      </c>
      <c r="AF46">
        <v>8.8740000000000006</v>
      </c>
      <c r="AG46">
        <v>38.448</v>
      </c>
      <c r="AH46">
        <v>18.940000000000001</v>
      </c>
      <c r="AI46">
        <v>0</v>
      </c>
      <c r="AJ46">
        <v>0</v>
      </c>
      <c r="AK46">
        <v>51.5214</v>
      </c>
      <c r="AL46">
        <v>34.86</v>
      </c>
      <c r="AM46">
        <v>5.2786799999999996</v>
      </c>
      <c r="AN46">
        <v>0.93737000000000004</v>
      </c>
      <c r="AO46">
        <v>4.0013399999999999</v>
      </c>
      <c r="AP46">
        <v>6.2769000000000004</v>
      </c>
      <c r="AQ46">
        <v>0</v>
      </c>
      <c r="AR46">
        <v>49.68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f t="shared" si="0"/>
        <v>2589.4005129999996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1.8315999999999999</v>
      </c>
      <c r="G47">
        <v>1.8315999999999999</v>
      </c>
      <c r="H47">
        <v>0</v>
      </c>
      <c r="I47">
        <v>0</v>
      </c>
      <c r="J47">
        <v>0.67190000000000005</v>
      </c>
      <c r="K47">
        <v>686.77995799999997</v>
      </c>
      <c r="L47">
        <v>435.435</v>
      </c>
      <c r="M47">
        <v>88</v>
      </c>
      <c r="N47">
        <v>118.125</v>
      </c>
      <c r="O47">
        <v>61.83</v>
      </c>
      <c r="P47">
        <v>125.58750000000001</v>
      </c>
      <c r="Q47">
        <v>20.556000000000001</v>
      </c>
      <c r="R47">
        <v>21.196097999999999</v>
      </c>
      <c r="S47">
        <v>26.3901</v>
      </c>
      <c r="T47">
        <v>0</v>
      </c>
      <c r="U47">
        <v>418.77</v>
      </c>
      <c r="V47">
        <v>14.25</v>
      </c>
      <c r="W47">
        <v>46.399079999999998</v>
      </c>
      <c r="X47">
        <v>147.515624</v>
      </c>
      <c r="Y47">
        <v>0</v>
      </c>
      <c r="Z47">
        <v>13.1076</v>
      </c>
      <c r="AA47">
        <v>0</v>
      </c>
      <c r="AB47">
        <v>26.260100000000001</v>
      </c>
      <c r="AC47">
        <v>9.6778399999999998</v>
      </c>
      <c r="AD47">
        <v>18.229800000000001</v>
      </c>
      <c r="AE47">
        <v>28.225999999999999</v>
      </c>
      <c r="AF47">
        <v>8.8740000000000006</v>
      </c>
      <c r="AG47">
        <v>38.448</v>
      </c>
      <c r="AH47">
        <v>18.940000000000001</v>
      </c>
      <c r="AI47">
        <v>0</v>
      </c>
      <c r="AJ47">
        <v>0</v>
      </c>
      <c r="AK47">
        <v>51.5214</v>
      </c>
      <c r="AL47">
        <v>34.86</v>
      </c>
      <c r="AM47">
        <v>5.2786799999999996</v>
      </c>
      <c r="AN47">
        <v>0.93737000000000004</v>
      </c>
      <c r="AO47">
        <v>3.9889920000000001</v>
      </c>
      <c r="AP47">
        <v>6.2769000000000004</v>
      </c>
      <c r="AQ47">
        <v>0</v>
      </c>
      <c r="AR47">
        <v>49.68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f t="shared" si="0"/>
        <v>2579.7103249999996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1.8315999999999999</v>
      </c>
      <c r="G48">
        <v>1.8315999999999999</v>
      </c>
      <c r="H48">
        <v>0</v>
      </c>
      <c r="I48">
        <v>0</v>
      </c>
      <c r="J48">
        <v>0.67190000000000005</v>
      </c>
      <c r="K48">
        <v>686.77995799999997</v>
      </c>
      <c r="L48">
        <v>435.435</v>
      </c>
      <c r="M48">
        <v>88</v>
      </c>
      <c r="N48">
        <v>118.125</v>
      </c>
      <c r="O48">
        <v>61.83</v>
      </c>
      <c r="P48">
        <v>125.58750000000001</v>
      </c>
      <c r="Q48">
        <v>20.556000000000001</v>
      </c>
      <c r="R48">
        <v>21.196097999999999</v>
      </c>
      <c r="S48">
        <v>26.3901</v>
      </c>
      <c r="T48">
        <v>0</v>
      </c>
      <c r="U48">
        <v>418.77</v>
      </c>
      <c r="V48">
        <v>14.25</v>
      </c>
      <c r="W48">
        <v>46.399079999999998</v>
      </c>
      <c r="X48">
        <v>147.515624</v>
      </c>
      <c r="Y48">
        <v>0</v>
      </c>
      <c r="Z48">
        <v>13.1076</v>
      </c>
      <c r="AA48">
        <v>0</v>
      </c>
      <c r="AB48">
        <v>13.0634</v>
      </c>
      <c r="AC48">
        <v>9.6778399999999998</v>
      </c>
      <c r="AD48">
        <v>18.229800000000001</v>
      </c>
      <c r="AE48">
        <v>28.225999999999999</v>
      </c>
      <c r="AF48">
        <v>8.8740000000000006</v>
      </c>
      <c r="AG48">
        <v>38.448</v>
      </c>
      <c r="AH48">
        <v>18.940000000000001</v>
      </c>
      <c r="AI48">
        <v>0</v>
      </c>
      <c r="AJ48">
        <v>0</v>
      </c>
      <c r="AK48">
        <v>51.5214</v>
      </c>
      <c r="AL48">
        <v>34.86</v>
      </c>
      <c r="AM48">
        <v>5.2786799999999996</v>
      </c>
      <c r="AN48">
        <v>0.93737000000000004</v>
      </c>
      <c r="AO48">
        <v>3.9851700000000001</v>
      </c>
      <c r="AP48">
        <v>1.7934000000000001</v>
      </c>
      <c r="AQ48">
        <v>0</v>
      </c>
      <c r="AR48">
        <v>49.68</v>
      </c>
      <c r="AS48">
        <v>31.897383000000001</v>
      </c>
      <c r="AT48">
        <v>14.727349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f t="shared" si="0"/>
        <v>2561.7568519999995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1.8315999999999999</v>
      </c>
      <c r="G49">
        <v>1.8315999999999999</v>
      </c>
      <c r="H49">
        <v>0</v>
      </c>
      <c r="I49">
        <v>0</v>
      </c>
      <c r="J49">
        <v>0.67190000000000005</v>
      </c>
      <c r="K49">
        <v>686.77995799999997</v>
      </c>
      <c r="L49">
        <v>435.435</v>
      </c>
      <c r="M49">
        <v>90</v>
      </c>
      <c r="N49">
        <v>118.125</v>
      </c>
      <c r="O49">
        <v>61.83</v>
      </c>
      <c r="P49">
        <v>125.58750000000001</v>
      </c>
      <c r="Q49">
        <v>20.556000000000001</v>
      </c>
      <c r="R49">
        <v>21.196097999999999</v>
      </c>
      <c r="S49">
        <v>26.3901</v>
      </c>
      <c r="T49">
        <v>0</v>
      </c>
      <c r="U49">
        <v>418.77</v>
      </c>
      <c r="V49">
        <v>14.25</v>
      </c>
      <c r="W49">
        <v>46.399079999999998</v>
      </c>
      <c r="X49">
        <v>147.515624</v>
      </c>
      <c r="Y49">
        <v>0</v>
      </c>
      <c r="Z49">
        <v>13.1076</v>
      </c>
      <c r="AA49">
        <v>0</v>
      </c>
      <c r="AB49">
        <v>13.0634</v>
      </c>
      <c r="AC49">
        <v>9.6778399999999998</v>
      </c>
      <c r="AD49">
        <v>18.229800000000001</v>
      </c>
      <c r="AE49">
        <v>28.225999999999999</v>
      </c>
      <c r="AF49">
        <v>8.8740000000000006</v>
      </c>
      <c r="AG49">
        <v>38.448</v>
      </c>
      <c r="AH49">
        <v>0</v>
      </c>
      <c r="AI49">
        <v>0</v>
      </c>
      <c r="AJ49">
        <v>0</v>
      </c>
      <c r="AK49">
        <v>51.5214</v>
      </c>
      <c r="AL49">
        <v>34.86</v>
      </c>
      <c r="AM49">
        <v>5.2786799999999996</v>
      </c>
      <c r="AN49">
        <v>0.93737000000000004</v>
      </c>
      <c r="AO49">
        <v>2.7783000000000002</v>
      </c>
      <c r="AP49">
        <v>1.7934000000000001</v>
      </c>
      <c r="AQ49">
        <v>0</v>
      </c>
      <c r="AR49">
        <v>49.68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f t="shared" si="0"/>
        <v>2543.8794329999996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1.8315999999999999</v>
      </c>
      <c r="G50">
        <v>1.8315999999999999</v>
      </c>
      <c r="H50">
        <v>0</v>
      </c>
      <c r="I50">
        <v>0</v>
      </c>
      <c r="J50">
        <v>0.67190000000000005</v>
      </c>
      <c r="K50">
        <v>686.77995799999997</v>
      </c>
      <c r="L50">
        <v>435.435</v>
      </c>
      <c r="M50">
        <v>90</v>
      </c>
      <c r="N50">
        <v>118.125</v>
      </c>
      <c r="O50">
        <v>61.83</v>
      </c>
      <c r="P50">
        <v>125.58750000000001</v>
      </c>
      <c r="Q50">
        <v>20.556000000000001</v>
      </c>
      <c r="R50">
        <v>21.196097999999999</v>
      </c>
      <c r="S50">
        <v>26.3901</v>
      </c>
      <c r="T50">
        <v>0</v>
      </c>
      <c r="U50">
        <v>418.77</v>
      </c>
      <c r="V50">
        <v>14.25</v>
      </c>
      <c r="W50">
        <v>46.399079999999998</v>
      </c>
      <c r="X50">
        <v>147.515624</v>
      </c>
      <c r="Y50">
        <v>0</v>
      </c>
      <c r="Z50">
        <v>13.1076</v>
      </c>
      <c r="AA50">
        <v>0</v>
      </c>
      <c r="AB50">
        <v>13.0634</v>
      </c>
      <c r="AC50">
        <v>9.6778399999999998</v>
      </c>
      <c r="AD50">
        <v>18.229800000000001</v>
      </c>
      <c r="AE50">
        <v>28.225999999999999</v>
      </c>
      <c r="AF50">
        <v>8.8740000000000006</v>
      </c>
      <c r="AG50">
        <v>38.448</v>
      </c>
      <c r="AH50">
        <v>0</v>
      </c>
      <c r="AI50">
        <v>0</v>
      </c>
      <c r="AJ50">
        <v>0</v>
      </c>
      <c r="AK50">
        <v>51.5214</v>
      </c>
      <c r="AL50">
        <v>34.86</v>
      </c>
      <c r="AM50">
        <v>5.2786799999999996</v>
      </c>
      <c r="AN50">
        <v>0.93737000000000004</v>
      </c>
      <c r="AO50">
        <v>2.7953519999999998</v>
      </c>
      <c r="AP50">
        <v>1.7934000000000001</v>
      </c>
      <c r="AQ50">
        <v>0</v>
      </c>
      <c r="AR50">
        <v>49.68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f t="shared" si="0"/>
        <v>2543.8964849999998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1.8315999999999999</v>
      </c>
      <c r="G51">
        <v>1.8315999999999999</v>
      </c>
      <c r="H51">
        <v>0</v>
      </c>
      <c r="I51">
        <v>0</v>
      </c>
      <c r="J51">
        <v>0.67190000000000005</v>
      </c>
      <c r="K51">
        <v>686.77995799999997</v>
      </c>
      <c r="L51">
        <v>435.435</v>
      </c>
      <c r="M51">
        <v>90</v>
      </c>
      <c r="N51">
        <v>118.125</v>
      </c>
      <c r="O51">
        <v>61.83</v>
      </c>
      <c r="P51">
        <v>123.75</v>
      </c>
      <c r="Q51">
        <v>20.556000000000001</v>
      </c>
      <c r="R51">
        <v>27.975000000000001</v>
      </c>
      <c r="S51">
        <v>26.3901</v>
      </c>
      <c r="T51">
        <v>0</v>
      </c>
      <c r="U51">
        <v>418.77</v>
      </c>
      <c r="V51">
        <v>14.25</v>
      </c>
      <c r="W51">
        <v>46.399079999999998</v>
      </c>
      <c r="X51">
        <v>147.515624</v>
      </c>
      <c r="Y51">
        <v>0</v>
      </c>
      <c r="Z51">
        <v>13.1076</v>
      </c>
      <c r="AA51">
        <v>0</v>
      </c>
      <c r="AB51">
        <v>13.0634</v>
      </c>
      <c r="AC51">
        <v>9.6778399999999998</v>
      </c>
      <c r="AD51">
        <v>18.229800000000001</v>
      </c>
      <c r="AE51">
        <v>14.113</v>
      </c>
      <c r="AF51">
        <v>8.8740000000000006</v>
      </c>
      <c r="AG51">
        <v>38.448</v>
      </c>
      <c r="AH51">
        <v>0</v>
      </c>
      <c r="AI51">
        <v>0</v>
      </c>
      <c r="AJ51">
        <v>0</v>
      </c>
      <c r="AK51">
        <v>51.5214</v>
      </c>
      <c r="AL51">
        <v>34.86</v>
      </c>
      <c r="AM51">
        <v>5.2786799999999996</v>
      </c>
      <c r="AN51">
        <v>0.93737000000000004</v>
      </c>
      <c r="AO51">
        <v>3.2122440000000001</v>
      </c>
      <c r="AP51">
        <v>1.7934000000000001</v>
      </c>
      <c r="AQ51">
        <v>0</v>
      </c>
      <c r="AR51">
        <v>49.68</v>
      </c>
      <c r="AS51">
        <v>32.553840000000001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2532.458235999999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1.8315999999999999</v>
      </c>
      <c r="G52">
        <v>1.8315999999999999</v>
      </c>
      <c r="H52">
        <v>0</v>
      </c>
      <c r="I52">
        <v>0</v>
      </c>
      <c r="J52">
        <v>0.67190000000000005</v>
      </c>
      <c r="K52">
        <v>686.77995799999997</v>
      </c>
      <c r="L52">
        <v>435.435</v>
      </c>
      <c r="M52">
        <v>90</v>
      </c>
      <c r="N52">
        <v>118.125</v>
      </c>
      <c r="O52">
        <v>61.83</v>
      </c>
      <c r="P52">
        <v>123.75</v>
      </c>
      <c r="Q52">
        <v>20.556000000000001</v>
      </c>
      <c r="R52">
        <v>27.975000000000001</v>
      </c>
      <c r="S52">
        <v>26.3901</v>
      </c>
      <c r="T52">
        <v>0</v>
      </c>
      <c r="U52">
        <v>418.77</v>
      </c>
      <c r="V52">
        <v>14.25</v>
      </c>
      <c r="W52">
        <v>46.399079999999998</v>
      </c>
      <c r="X52">
        <v>147.515624</v>
      </c>
      <c r="Y52">
        <v>0</v>
      </c>
      <c r="Z52">
        <v>13.1076</v>
      </c>
      <c r="AA52">
        <v>0</v>
      </c>
      <c r="AB52">
        <v>13.0634</v>
      </c>
      <c r="AC52">
        <v>9.6778399999999998</v>
      </c>
      <c r="AD52">
        <v>18.229800000000001</v>
      </c>
      <c r="AE52">
        <v>14.113</v>
      </c>
      <c r="AF52">
        <v>8.8740000000000006</v>
      </c>
      <c r="AG52">
        <v>38.448</v>
      </c>
      <c r="AH52">
        <v>0</v>
      </c>
      <c r="AI52">
        <v>0</v>
      </c>
      <c r="AJ52">
        <v>0</v>
      </c>
      <c r="AK52">
        <v>51.5214</v>
      </c>
      <c r="AL52">
        <v>34.86</v>
      </c>
      <c r="AM52">
        <v>5.2786799999999996</v>
      </c>
      <c r="AN52">
        <v>0.93737000000000004</v>
      </c>
      <c r="AO52">
        <v>3.3016200000000002</v>
      </c>
      <c r="AP52">
        <v>1.7934000000000001</v>
      </c>
      <c r="AQ52">
        <v>0</v>
      </c>
      <c r="AR52">
        <v>49.68</v>
      </c>
      <c r="AS52">
        <v>32.553840000000001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2532.5476119999994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1.8315999999999999</v>
      </c>
      <c r="G53">
        <v>1.8315999999999999</v>
      </c>
      <c r="H53">
        <v>0</v>
      </c>
      <c r="I53">
        <v>0</v>
      </c>
      <c r="J53">
        <v>0.67190000000000005</v>
      </c>
      <c r="K53">
        <v>686.77995799999997</v>
      </c>
      <c r="L53">
        <v>435.435</v>
      </c>
      <c r="M53">
        <v>90</v>
      </c>
      <c r="N53">
        <v>118.125</v>
      </c>
      <c r="O53">
        <v>61.83</v>
      </c>
      <c r="P53">
        <v>123.75</v>
      </c>
      <c r="Q53">
        <v>20.556000000000001</v>
      </c>
      <c r="R53">
        <v>27.975000000000001</v>
      </c>
      <c r="S53">
        <v>26.3901</v>
      </c>
      <c r="T53">
        <v>0</v>
      </c>
      <c r="U53">
        <v>418.77</v>
      </c>
      <c r="V53">
        <v>14.25</v>
      </c>
      <c r="W53">
        <v>46.399079999999998</v>
      </c>
      <c r="X53">
        <v>147.515624</v>
      </c>
      <c r="Y53">
        <v>0</v>
      </c>
      <c r="Z53">
        <v>13.1076</v>
      </c>
      <c r="AA53">
        <v>0</v>
      </c>
      <c r="AB53">
        <v>13.0634</v>
      </c>
      <c r="AC53">
        <v>19.35568</v>
      </c>
      <c r="AD53">
        <v>18.229800000000001</v>
      </c>
      <c r="AE53">
        <v>14.113</v>
      </c>
      <c r="AF53">
        <v>8.8740000000000006</v>
      </c>
      <c r="AG53">
        <v>38.448</v>
      </c>
      <c r="AH53">
        <v>0</v>
      </c>
      <c r="AI53">
        <v>0</v>
      </c>
      <c r="AJ53">
        <v>0</v>
      </c>
      <c r="AK53">
        <v>51.5214</v>
      </c>
      <c r="AL53">
        <v>34.86</v>
      </c>
      <c r="AM53">
        <v>5.2786799999999996</v>
      </c>
      <c r="AN53">
        <v>0.93737000000000004</v>
      </c>
      <c r="AO53">
        <v>4.0995359999999996</v>
      </c>
      <c r="AP53">
        <v>1.7934000000000001</v>
      </c>
      <c r="AQ53">
        <v>0</v>
      </c>
      <c r="AR53">
        <v>49.68</v>
      </c>
      <c r="AS53">
        <v>32.553840000000001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2543.0233679999997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1.8315999999999999</v>
      </c>
      <c r="G54">
        <v>1.8315999999999999</v>
      </c>
      <c r="H54">
        <v>0</v>
      </c>
      <c r="I54">
        <v>0</v>
      </c>
      <c r="J54">
        <v>0.67190000000000005</v>
      </c>
      <c r="K54">
        <v>686.77995799999997</v>
      </c>
      <c r="L54">
        <v>435.435</v>
      </c>
      <c r="M54">
        <v>90</v>
      </c>
      <c r="N54">
        <v>118.125</v>
      </c>
      <c r="O54">
        <v>61.83</v>
      </c>
      <c r="P54">
        <v>123.75</v>
      </c>
      <c r="Q54">
        <v>20.556000000000001</v>
      </c>
      <c r="R54">
        <v>27.975000000000001</v>
      </c>
      <c r="S54">
        <v>26.3901</v>
      </c>
      <c r="T54">
        <v>0</v>
      </c>
      <c r="U54">
        <v>418.77</v>
      </c>
      <c r="V54">
        <v>14.25</v>
      </c>
      <c r="W54">
        <v>46.399079999999998</v>
      </c>
      <c r="X54">
        <v>147.515624</v>
      </c>
      <c r="Y54">
        <v>0</v>
      </c>
      <c r="Z54">
        <v>13.1076</v>
      </c>
      <c r="AA54">
        <v>0</v>
      </c>
      <c r="AB54">
        <v>26.260100000000001</v>
      </c>
      <c r="AC54">
        <v>19.35568</v>
      </c>
      <c r="AD54">
        <v>18.229800000000001</v>
      </c>
      <c r="AE54">
        <v>14.113</v>
      </c>
      <c r="AF54">
        <v>8.8740000000000006</v>
      </c>
      <c r="AG54">
        <v>38.448</v>
      </c>
      <c r="AH54">
        <v>0</v>
      </c>
      <c r="AI54">
        <v>0</v>
      </c>
      <c r="AJ54">
        <v>0</v>
      </c>
      <c r="AK54">
        <v>51.5214</v>
      </c>
      <c r="AL54">
        <v>34.86</v>
      </c>
      <c r="AM54">
        <v>5.2786799999999996</v>
      </c>
      <c r="AN54">
        <v>0.93737000000000004</v>
      </c>
      <c r="AO54">
        <v>4.1456939999999998</v>
      </c>
      <c r="AP54">
        <v>1.7934000000000001</v>
      </c>
      <c r="AQ54">
        <v>0</v>
      </c>
      <c r="AR54">
        <v>49.68</v>
      </c>
      <c r="AS54">
        <v>32.553840000000001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2556.2662259999993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1.8315999999999999</v>
      </c>
      <c r="G55">
        <v>1.8315999999999999</v>
      </c>
      <c r="H55">
        <v>0</v>
      </c>
      <c r="I55">
        <v>0</v>
      </c>
      <c r="J55">
        <v>0.67190000000000005</v>
      </c>
      <c r="K55">
        <v>686.77995799999997</v>
      </c>
      <c r="L55">
        <v>435.435</v>
      </c>
      <c r="M55">
        <v>91</v>
      </c>
      <c r="N55">
        <v>118.125</v>
      </c>
      <c r="O55">
        <v>61.83</v>
      </c>
      <c r="P55">
        <v>118.5</v>
      </c>
      <c r="Q55">
        <v>20.556000000000001</v>
      </c>
      <c r="R55">
        <v>27.975000000000001</v>
      </c>
      <c r="S55">
        <v>26.3901</v>
      </c>
      <c r="T55">
        <v>0</v>
      </c>
      <c r="U55">
        <v>418.77</v>
      </c>
      <c r="V55">
        <v>14.25</v>
      </c>
      <c r="W55">
        <v>46.399079999999998</v>
      </c>
      <c r="X55">
        <v>147.515624</v>
      </c>
      <c r="Y55">
        <v>0</v>
      </c>
      <c r="Z55">
        <v>13.1076</v>
      </c>
      <c r="AA55">
        <v>0</v>
      </c>
      <c r="AB55">
        <v>26.260100000000001</v>
      </c>
      <c r="AC55">
        <v>19.35568</v>
      </c>
      <c r="AD55">
        <v>18.229800000000001</v>
      </c>
      <c r="AE55">
        <v>14.113</v>
      </c>
      <c r="AF55">
        <v>8.8740000000000006</v>
      </c>
      <c r="AG55">
        <v>38.448</v>
      </c>
      <c r="AH55">
        <v>0</v>
      </c>
      <c r="AI55">
        <v>0</v>
      </c>
      <c r="AJ55">
        <v>0</v>
      </c>
      <c r="AK55">
        <v>51.5214</v>
      </c>
      <c r="AL55">
        <v>34.86</v>
      </c>
      <c r="AM55">
        <v>5.2786799999999996</v>
      </c>
      <c r="AN55">
        <v>0.93737000000000004</v>
      </c>
      <c r="AO55">
        <v>2.1373799999999998</v>
      </c>
      <c r="AP55">
        <v>1.7934000000000001</v>
      </c>
      <c r="AQ55">
        <v>0</v>
      </c>
      <c r="AR55">
        <v>49.68</v>
      </c>
      <c r="AS55">
        <v>32.553840000000001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2550.0079119999996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1.8315999999999999</v>
      </c>
      <c r="G56">
        <v>1.8315999999999999</v>
      </c>
      <c r="H56">
        <v>0</v>
      </c>
      <c r="I56">
        <v>0</v>
      </c>
      <c r="J56">
        <v>0.67190000000000005</v>
      </c>
      <c r="K56">
        <v>686.77995799999997</v>
      </c>
      <c r="L56">
        <v>435.435</v>
      </c>
      <c r="M56">
        <v>91</v>
      </c>
      <c r="N56">
        <v>118.125</v>
      </c>
      <c r="O56">
        <v>61.83</v>
      </c>
      <c r="P56">
        <v>118.5</v>
      </c>
      <c r="Q56">
        <v>20.556000000000001</v>
      </c>
      <c r="R56">
        <v>27.975000000000001</v>
      </c>
      <c r="S56">
        <v>26.3901</v>
      </c>
      <c r="T56">
        <v>0</v>
      </c>
      <c r="U56">
        <v>418.77</v>
      </c>
      <c r="V56">
        <v>14.25</v>
      </c>
      <c r="W56">
        <v>46.399079999999998</v>
      </c>
      <c r="X56">
        <v>147.515624</v>
      </c>
      <c r="Y56">
        <v>0</v>
      </c>
      <c r="Z56">
        <v>13.1076</v>
      </c>
      <c r="AA56">
        <v>0</v>
      </c>
      <c r="AB56">
        <v>26.260100000000001</v>
      </c>
      <c r="AC56">
        <v>19.35568</v>
      </c>
      <c r="AD56">
        <v>18.229800000000001</v>
      </c>
      <c r="AE56">
        <v>14.113</v>
      </c>
      <c r="AF56">
        <v>8.8740000000000006</v>
      </c>
      <c r="AG56">
        <v>38.448</v>
      </c>
      <c r="AH56">
        <v>23.390899999999998</v>
      </c>
      <c r="AI56">
        <v>0</v>
      </c>
      <c r="AJ56">
        <v>0</v>
      </c>
      <c r="AK56">
        <v>51.5214</v>
      </c>
      <c r="AL56">
        <v>34.86</v>
      </c>
      <c r="AM56">
        <v>5.2786799999999996</v>
      </c>
      <c r="AN56">
        <v>0.93737000000000004</v>
      </c>
      <c r="AO56">
        <v>2.1850079999999998</v>
      </c>
      <c r="AP56">
        <v>1.7934000000000001</v>
      </c>
      <c r="AQ56">
        <v>0</v>
      </c>
      <c r="AR56">
        <v>49.68</v>
      </c>
      <c r="AS56">
        <v>32.553840000000001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2573.4464399999993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1.8315999999999999</v>
      </c>
      <c r="G57">
        <v>1.8315999999999999</v>
      </c>
      <c r="H57">
        <v>0</v>
      </c>
      <c r="I57">
        <v>0</v>
      </c>
      <c r="J57">
        <v>0.67190000000000005</v>
      </c>
      <c r="K57">
        <v>686.77995799999997</v>
      </c>
      <c r="L57">
        <v>435.435</v>
      </c>
      <c r="M57">
        <v>91</v>
      </c>
      <c r="N57">
        <v>118.125</v>
      </c>
      <c r="O57">
        <v>61.83</v>
      </c>
      <c r="P57">
        <v>118.5</v>
      </c>
      <c r="Q57">
        <v>20.556000000000001</v>
      </c>
      <c r="R57">
        <v>27.975000000000001</v>
      </c>
      <c r="S57">
        <v>26.3901</v>
      </c>
      <c r="T57">
        <v>0</v>
      </c>
      <c r="U57">
        <v>418.77</v>
      </c>
      <c r="V57">
        <v>14.25</v>
      </c>
      <c r="W57">
        <v>46.399079999999998</v>
      </c>
      <c r="X57">
        <v>147.515624</v>
      </c>
      <c r="Y57">
        <v>0</v>
      </c>
      <c r="Z57">
        <v>13.1076</v>
      </c>
      <c r="AA57">
        <v>0</v>
      </c>
      <c r="AB57">
        <v>26.260100000000001</v>
      </c>
      <c r="AC57">
        <v>19.35568</v>
      </c>
      <c r="AD57">
        <v>18.229800000000001</v>
      </c>
      <c r="AE57">
        <v>28.225999999999999</v>
      </c>
      <c r="AF57">
        <v>8.8740000000000006</v>
      </c>
      <c r="AG57">
        <v>38.448</v>
      </c>
      <c r="AH57">
        <v>23.390899999999998</v>
      </c>
      <c r="AI57">
        <v>0</v>
      </c>
      <c r="AJ57">
        <v>0</v>
      </c>
      <c r="AK57">
        <v>51.5214</v>
      </c>
      <c r="AL57">
        <v>34.86</v>
      </c>
      <c r="AM57">
        <v>5.2786799999999996</v>
      </c>
      <c r="AN57">
        <v>0.93737000000000004</v>
      </c>
      <c r="AO57">
        <v>2.1711900000000002</v>
      </c>
      <c r="AP57">
        <v>1.7934000000000001</v>
      </c>
      <c r="AQ57">
        <v>0</v>
      </c>
      <c r="AR57">
        <v>49.68</v>
      </c>
      <c r="AS57">
        <v>32.284799999999997</v>
      </c>
      <c r="AT57">
        <v>14.934314000000001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2587.2140959999997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1.8315999999999999</v>
      </c>
      <c r="G58">
        <v>1.8315999999999999</v>
      </c>
      <c r="H58">
        <v>0</v>
      </c>
      <c r="I58">
        <v>0</v>
      </c>
      <c r="J58">
        <v>0.67190000000000005</v>
      </c>
      <c r="K58">
        <v>686.77995799999997</v>
      </c>
      <c r="L58">
        <v>435.435</v>
      </c>
      <c r="M58">
        <v>91</v>
      </c>
      <c r="N58">
        <v>118.125</v>
      </c>
      <c r="O58">
        <v>61.83</v>
      </c>
      <c r="P58">
        <v>118.5</v>
      </c>
      <c r="Q58">
        <v>20.556000000000001</v>
      </c>
      <c r="R58">
        <v>27.975000000000001</v>
      </c>
      <c r="S58">
        <v>26.3901</v>
      </c>
      <c r="T58">
        <v>0</v>
      </c>
      <c r="U58">
        <v>418.77</v>
      </c>
      <c r="V58">
        <v>14.25</v>
      </c>
      <c r="W58">
        <v>46.399079999999998</v>
      </c>
      <c r="X58">
        <v>147.515624</v>
      </c>
      <c r="Y58">
        <v>0</v>
      </c>
      <c r="Z58">
        <v>13.1076</v>
      </c>
      <c r="AA58">
        <v>13.983000000000001</v>
      </c>
      <c r="AB58">
        <v>26.260100000000001</v>
      </c>
      <c r="AC58">
        <v>19.35568</v>
      </c>
      <c r="AD58">
        <v>18.229800000000001</v>
      </c>
      <c r="AE58">
        <v>28.225999999999999</v>
      </c>
      <c r="AF58">
        <v>8.8740000000000006</v>
      </c>
      <c r="AG58">
        <v>38.448</v>
      </c>
      <c r="AH58">
        <v>23.390899999999998</v>
      </c>
      <c r="AI58">
        <v>0</v>
      </c>
      <c r="AJ58">
        <v>0</v>
      </c>
      <c r="AK58">
        <v>51.5214</v>
      </c>
      <c r="AL58">
        <v>34.86</v>
      </c>
      <c r="AM58">
        <v>5.2786799999999996</v>
      </c>
      <c r="AN58">
        <v>0.93737000000000004</v>
      </c>
      <c r="AO58">
        <v>2.1832440000000002</v>
      </c>
      <c r="AP58">
        <v>1.7934000000000001</v>
      </c>
      <c r="AQ58">
        <v>10.395</v>
      </c>
      <c r="AR58">
        <v>49.68</v>
      </c>
      <c r="AS58">
        <v>32.284799999999997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2611.6666359999995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1.8315999999999999</v>
      </c>
      <c r="G59">
        <v>1.8315999999999999</v>
      </c>
      <c r="H59">
        <v>0</v>
      </c>
      <c r="I59">
        <v>0</v>
      </c>
      <c r="J59">
        <v>0.67190000000000005</v>
      </c>
      <c r="K59">
        <v>686.77995799999997</v>
      </c>
      <c r="L59">
        <v>435.435</v>
      </c>
      <c r="M59">
        <v>91</v>
      </c>
      <c r="N59">
        <v>118.125</v>
      </c>
      <c r="O59">
        <v>61.83</v>
      </c>
      <c r="P59">
        <v>118.5</v>
      </c>
      <c r="Q59">
        <v>20.556000000000001</v>
      </c>
      <c r="R59">
        <v>27.975000000000001</v>
      </c>
      <c r="S59">
        <v>26.3901</v>
      </c>
      <c r="T59">
        <v>0</v>
      </c>
      <c r="U59">
        <v>418.77</v>
      </c>
      <c r="V59">
        <v>14.25</v>
      </c>
      <c r="W59">
        <v>46.399079999999998</v>
      </c>
      <c r="X59">
        <v>147.515624</v>
      </c>
      <c r="Y59">
        <v>0</v>
      </c>
      <c r="Z59">
        <v>13.1076</v>
      </c>
      <c r="AA59">
        <v>13.983000000000001</v>
      </c>
      <c r="AB59">
        <v>26.260100000000001</v>
      </c>
      <c r="AC59">
        <v>19.35568</v>
      </c>
      <c r="AD59">
        <v>18.229800000000001</v>
      </c>
      <c r="AE59">
        <v>28.225999999999999</v>
      </c>
      <c r="AF59">
        <v>8.8740000000000006</v>
      </c>
      <c r="AG59">
        <v>38.448</v>
      </c>
      <c r="AH59">
        <v>46.781799999999997</v>
      </c>
      <c r="AI59">
        <v>0</v>
      </c>
      <c r="AJ59">
        <v>0</v>
      </c>
      <c r="AK59">
        <v>51.5214</v>
      </c>
      <c r="AL59">
        <v>34.86</v>
      </c>
      <c r="AM59">
        <v>10.557359999999999</v>
      </c>
      <c r="AN59">
        <v>0.93737000000000004</v>
      </c>
      <c r="AO59">
        <v>2.216466</v>
      </c>
      <c r="AP59">
        <v>6.2769000000000004</v>
      </c>
      <c r="AQ59">
        <v>21.923999999999999</v>
      </c>
      <c r="AR59">
        <v>49.68</v>
      </c>
      <c r="AS59">
        <v>32.284799999999997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2656.3819379999995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1.8315999999999999</v>
      </c>
      <c r="G60">
        <v>1.8315999999999999</v>
      </c>
      <c r="H60">
        <v>0</v>
      </c>
      <c r="I60">
        <v>0</v>
      </c>
      <c r="J60">
        <v>0.67190000000000005</v>
      </c>
      <c r="K60">
        <v>686.77995799999997</v>
      </c>
      <c r="L60">
        <v>435.435</v>
      </c>
      <c r="M60">
        <v>91</v>
      </c>
      <c r="N60">
        <v>118.125</v>
      </c>
      <c r="O60">
        <v>61.83</v>
      </c>
      <c r="P60">
        <v>118.5</v>
      </c>
      <c r="Q60">
        <v>20.556000000000001</v>
      </c>
      <c r="R60">
        <v>27.975000000000001</v>
      </c>
      <c r="S60">
        <v>26.3901</v>
      </c>
      <c r="T60">
        <v>0</v>
      </c>
      <c r="U60">
        <v>418.77</v>
      </c>
      <c r="V60">
        <v>14.25</v>
      </c>
      <c r="W60">
        <v>46.399079999999998</v>
      </c>
      <c r="X60">
        <v>147.515624</v>
      </c>
      <c r="Y60">
        <v>0</v>
      </c>
      <c r="Z60">
        <v>13.1076</v>
      </c>
      <c r="AA60">
        <v>13.983000000000001</v>
      </c>
      <c r="AB60">
        <v>26.260100000000001</v>
      </c>
      <c r="AC60">
        <v>19.35568</v>
      </c>
      <c r="AD60">
        <v>18.229800000000001</v>
      </c>
      <c r="AE60">
        <v>28.225999999999999</v>
      </c>
      <c r="AF60">
        <v>8.8740000000000006</v>
      </c>
      <c r="AG60">
        <v>38.448</v>
      </c>
      <c r="AH60">
        <v>46.781799999999997</v>
      </c>
      <c r="AI60">
        <v>0</v>
      </c>
      <c r="AJ60">
        <v>0</v>
      </c>
      <c r="AK60">
        <v>51.5214</v>
      </c>
      <c r="AL60">
        <v>34.86</v>
      </c>
      <c r="AM60">
        <v>10.557359999999999</v>
      </c>
      <c r="AN60">
        <v>0.93737000000000004</v>
      </c>
      <c r="AO60">
        <v>2.2055880000000001</v>
      </c>
      <c r="AP60">
        <v>6.2769000000000004</v>
      </c>
      <c r="AQ60">
        <v>33.264000000000003</v>
      </c>
      <c r="AR60">
        <v>49.68</v>
      </c>
      <c r="AS60">
        <v>32.284799999999997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2667.7110599999996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1.8315999999999999</v>
      </c>
      <c r="G61">
        <v>1.8315999999999999</v>
      </c>
      <c r="H61">
        <v>0</v>
      </c>
      <c r="I61">
        <v>0</v>
      </c>
      <c r="J61">
        <v>0.67190000000000005</v>
      </c>
      <c r="K61">
        <v>686.77995799999997</v>
      </c>
      <c r="L61">
        <v>435.435</v>
      </c>
      <c r="M61">
        <v>91</v>
      </c>
      <c r="N61">
        <v>118.125</v>
      </c>
      <c r="O61">
        <v>61.83</v>
      </c>
      <c r="P61">
        <v>118.5</v>
      </c>
      <c r="Q61">
        <v>20.556000000000001</v>
      </c>
      <c r="R61">
        <v>34.577100000000002</v>
      </c>
      <c r="S61">
        <v>26.3901</v>
      </c>
      <c r="T61">
        <v>0</v>
      </c>
      <c r="U61">
        <v>418.77</v>
      </c>
      <c r="V61">
        <v>14.25</v>
      </c>
      <c r="W61">
        <v>46.399079999999998</v>
      </c>
      <c r="X61">
        <v>147.515624</v>
      </c>
      <c r="Y61">
        <v>0</v>
      </c>
      <c r="Z61">
        <v>13.1076</v>
      </c>
      <c r="AA61">
        <v>21.33</v>
      </c>
      <c r="AB61">
        <v>26.260100000000001</v>
      </c>
      <c r="AC61">
        <v>19.35568</v>
      </c>
      <c r="AD61">
        <v>18.229800000000001</v>
      </c>
      <c r="AE61">
        <v>28.225999999999999</v>
      </c>
      <c r="AF61">
        <v>8.8740000000000006</v>
      </c>
      <c r="AG61">
        <v>38.448</v>
      </c>
      <c r="AH61">
        <v>46.781799999999997</v>
      </c>
      <c r="AI61">
        <v>0</v>
      </c>
      <c r="AJ61">
        <v>0</v>
      </c>
      <c r="AK61">
        <v>51.5214</v>
      </c>
      <c r="AL61">
        <v>34.86</v>
      </c>
      <c r="AM61">
        <v>10.557359999999999</v>
      </c>
      <c r="AN61">
        <v>0.93737000000000004</v>
      </c>
      <c r="AO61">
        <v>2.1779519999999999</v>
      </c>
      <c r="AP61">
        <v>6.2769000000000004</v>
      </c>
      <c r="AQ61">
        <v>33.264000000000003</v>
      </c>
      <c r="AR61">
        <v>49.68</v>
      </c>
      <c r="AS61">
        <v>32.284799999999997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2681.6325239999996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1.8315999999999999</v>
      </c>
      <c r="G62">
        <v>1.8315999999999999</v>
      </c>
      <c r="H62">
        <v>0</v>
      </c>
      <c r="I62">
        <v>0</v>
      </c>
      <c r="J62">
        <v>0.67190000000000005</v>
      </c>
      <c r="K62">
        <v>686.77995799999997</v>
      </c>
      <c r="L62">
        <v>435.435</v>
      </c>
      <c r="M62">
        <v>91</v>
      </c>
      <c r="N62">
        <v>118.125</v>
      </c>
      <c r="O62">
        <v>61.83</v>
      </c>
      <c r="P62">
        <v>118.5</v>
      </c>
      <c r="Q62">
        <v>20.556000000000001</v>
      </c>
      <c r="R62">
        <v>41.179200000000002</v>
      </c>
      <c r="S62">
        <v>26.3901</v>
      </c>
      <c r="T62">
        <v>0</v>
      </c>
      <c r="U62">
        <v>418.77</v>
      </c>
      <c r="V62">
        <v>14.25</v>
      </c>
      <c r="W62">
        <v>46.399079999999998</v>
      </c>
      <c r="X62">
        <v>147.515624</v>
      </c>
      <c r="Y62">
        <v>0</v>
      </c>
      <c r="Z62">
        <v>13.1076</v>
      </c>
      <c r="AA62">
        <v>28.045000000000002</v>
      </c>
      <c r="AB62">
        <v>26.260100000000001</v>
      </c>
      <c r="AC62">
        <v>19.35568</v>
      </c>
      <c r="AD62">
        <v>18.229800000000001</v>
      </c>
      <c r="AE62">
        <v>28.225999999999999</v>
      </c>
      <c r="AF62">
        <v>8.8740000000000006</v>
      </c>
      <c r="AG62">
        <v>38.448</v>
      </c>
      <c r="AH62">
        <v>46.781799999999997</v>
      </c>
      <c r="AI62">
        <v>0</v>
      </c>
      <c r="AJ62">
        <v>0</v>
      </c>
      <c r="AK62">
        <v>51.5214</v>
      </c>
      <c r="AL62">
        <v>34.86</v>
      </c>
      <c r="AM62">
        <v>10.557359999999999</v>
      </c>
      <c r="AN62">
        <v>0.93737000000000004</v>
      </c>
      <c r="AO62">
        <v>2.180304</v>
      </c>
      <c r="AP62">
        <v>1.7934000000000001</v>
      </c>
      <c r="AQ62">
        <v>33.264000000000003</v>
      </c>
      <c r="AR62">
        <v>49.68</v>
      </c>
      <c r="AS62">
        <v>32.284799999999997</v>
      </c>
      <c r="AT62">
        <v>14.9968</v>
      </c>
      <c r="AU62">
        <v>0</v>
      </c>
      <c r="AV62">
        <v>0</v>
      </c>
      <c r="AW62">
        <v>0</v>
      </c>
      <c r="AX62">
        <v>4.1757999999999997</v>
      </c>
      <c r="AY62">
        <v>0</v>
      </c>
      <c r="AZ62">
        <v>0</v>
      </c>
      <c r="BA62">
        <f t="shared" si="0"/>
        <v>2694.644276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1.8315999999999999</v>
      </c>
      <c r="G63">
        <v>1.8315999999999999</v>
      </c>
      <c r="H63">
        <v>0</v>
      </c>
      <c r="I63">
        <v>0</v>
      </c>
      <c r="J63">
        <v>0.67190000000000005</v>
      </c>
      <c r="K63">
        <v>686.77995799999997</v>
      </c>
      <c r="L63">
        <v>435.435</v>
      </c>
      <c r="M63">
        <v>91</v>
      </c>
      <c r="N63">
        <v>118.125</v>
      </c>
      <c r="O63">
        <v>61.83</v>
      </c>
      <c r="P63">
        <v>118.5</v>
      </c>
      <c r="Q63">
        <v>20.556000000000001</v>
      </c>
      <c r="R63">
        <v>42.392195999999998</v>
      </c>
      <c r="S63">
        <v>26.3901</v>
      </c>
      <c r="T63">
        <v>0</v>
      </c>
      <c r="U63">
        <v>418.77</v>
      </c>
      <c r="V63">
        <v>14.25</v>
      </c>
      <c r="W63">
        <v>46.399079999999998</v>
      </c>
      <c r="X63">
        <v>147.515624</v>
      </c>
      <c r="Y63">
        <v>0</v>
      </c>
      <c r="Z63">
        <v>13.1076</v>
      </c>
      <c r="AA63">
        <v>42.106999999999999</v>
      </c>
      <c r="AB63">
        <v>26.260100000000001</v>
      </c>
      <c r="AC63">
        <v>19.35568</v>
      </c>
      <c r="AD63">
        <v>18.229800000000001</v>
      </c>
      <c r="AE63">
        <v>28.225999999999999</v>
      </c>
      <c r="AF63">
        <v>8.8740000000000006</v>
      </c>
      <c r="AG63">
        <v>38.448</v>
      </c>
      <c r="AH63">
        <v>46.781799999999997</v>
      </c>
      <c r="AI63">
        <v>0</v>
      </c>
      <c r="AJ63">
        <v>0</v>
      </c>
      <c r="AK63">
        <v>51.5214</v>
      </c>
      <c r="AL63">
        <v>34.86</v>
      </c>
      <c r="AM63">
        <v>10.557359999999999</v>
      </c>
      <c r="AN63">
        <v>0.93737000000000004</v>
      </c>
      <c r="AO63">
        <v>2.1732480000000001</v>
      </c>
      <c r="AP63">
        <v>1.7934000000000001</v>
      </c>
      <c r="AQ63">
        <v>33.264000000000003</v>
      </c>
      <c r="AR63">
        <v>49.68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4.1757999999999997</v>
      </c>
      <c r="AY63">
        <v>0</v>
      </c>
      <c r="AZ63">
        <v>0</v>
      </c>
      <c r="BA63">
        <f t="shared" si="0"/>
        <v>2709.5247990000003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1.8315999999999999</v>
      </c>
      <c r="G64">
        <v>1.8315999999999999</v>
      </c>
      <c r="H64">
        <v>0</v>
      </c>
      <c r="I64">
        <v>0</v>
      </c>
      <c r="J64">
        <v>0.67190000000000005</v>
      </c>
      <c r="K64">
        <v>686.77995799999997</v>
      </c>
      <c r="L64">
        <v>435.435</v>
      </c>
      <c r="M64">
        <v>91</v>
      </c>
      <c r="N64">
        <v>118.125</v>
      </c>
      <c r="O64">
        <v>61.83</v>
      </c>
      <c r="P64">
        <v>118.5</v>
      </c>
      <c r="Q64">
        <v>20.556000000000001</v>
      </c>
      <c r="R64">
        <v>42.392195999999998</v>
      </c>
      <c r="S64">
        <v>26.3901</v>
      </c>
      <c r="T64">
        <v>0</v>
      </c>
      <c r="U64">
        <v>418.77</v>
      </c>
      <c r="V64">
        <v>14.25</v>
      </c>
      <c r="W64">
        <v>46.399079999999998</v>
      </c>
      <c r="X64">
        <v>147.515624</v>
      </c>
      <c r="Y64">
        <v>0</v>
      </c>
      <c r="Z64">
        <v>13.1076</v>
      </c>
      <c r="AA64">
        <v>42.106999999999999</v>
      </c>
      <c r="AB64">
        <v>26.260100000000001</v>
      </c>
      <c r="AC64">
        <v>19.35568</v>
      </c>
      <c r="AD64">
        <v>18.229800000000001</v>
      </c>
      <c r="AE64">
        <v>28.225999999999999</v>
      </c>
      <c r="AF64">
        <v>8.8740000000000006</v>
      </c>
      <c r="AG64">
        <v>38.448</v>
      </c>
      <c r="AH64">
        <v>46.781799999999997</v>
      </c>
      <c r="AI64">
        <v>0</v>
      </c>
      <c r="AJ64">
        <v>0</v>
      </c>
      <c r="AK64">
        <v>51.5214</v>
      </c>
      <c r="AL64">
        <v>34.86</v>
      </c>
      <c r="AM64">
        <v>10.557359999999999</v>
      </c>
      <c r="AN64">
        <v>0.93737000000000004</v>
      </c>
      <c r="AO64">
        <v>2.1820680000000001</v>
      </c>
      <c r="AP64">
        <v>1.7934000000000001</v>
      </c>
      <c r="AQ64">
        <v>33.264000000000003</v>
      </c>
      <c r="AR64">
        <v>49.68</v>
      </c>
      <c r="AS64">
        <v>31.897383000000001</v>
      </c>
      <c r="AT64">
        <v>14.733905999999999</v>
      </c>
      <c r="AU64">
        <v>0</v>
      </c>
      <c r="AV64">
        <v>0</v>
      </c>
      <c r="AW64">
        <v>0</v>
      </c>
      <c r="AX64">
        <v>4.1757999999999997</v>
      </c>
      <c r="AY64">
        <v>0</v>
      </c>
      <c r="AZ64">
        <v>0</v>
      </c>
      <c r="BA64">
        <f t="shared" si="0"/>
        <v>2709.2707250000003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1.8315999999999999</v>
      </c>
      <c r="G65">
        <v>1.8315999999999999</v>
      </c>
      <c r="H65">
        <v>0</v>
      </c>
      <c r="I65">
        <v>0</v>
      </c>
      <c r="J65">
        <v>0.67190000000000005</v>
      </c>
      <c r="K65">
        <v>686.77995799999997</v>
      </c>
      <c r="L65">
        <v>435.435</v>
      </c>
      <c r="M65">
        <v>91</v>
      </c>
      <c r="N65">
        <v>118.125</v>
      </c>
      <c r="O65">
        <v>61.83</v>
      </c>
      <c r="P65">
        <v>118.5</v>
      </c>
      <c r="Q65">
        <v>20.556000000000001</v>
      </c>
      <c r="R65">
        <v>42.392195999999998</v>
      </c>
      <c r="S65">
        <v>26.3901</v>
      </c>
      <c r="T65">
        <v>0</v>
      </c>
      <c r="U65">
        <v>418.77</v>
      </c>
      <c r="V65">
        <v>14.25</v>
      </c>
      <c r="W65">
        <v>46.399079999999998</v>
      </c>
      <c r="X65">
        <v>147.515624</v>
      </c>
      <c r="Y65">
        <v>0</v>
      </c>
      <c r="Z65">
        <v>13.1076</v>
      </c>
      <c r="AA65">
        <v>37.92</v>
      </c>
      <c r="AB65">
        <v>26.260100000000001</v>
      </c>
      <c r="AC65">
        <v>19.35568</v>
      </c>
      <c r="AD65">
        <v>18.229800000000001</v>
      </c>
      <c r="AE65">
        <v>28.225999999999999</v>
      </c>
      <c r="AF65">
        <v>8.8740000000000006</v>
      </c>
      <c r="AG65">
        <v>38.448</v>
      </c>
      <c r="AH65">
        <v>46.781799999999997</v>
      </c>
      <c r="AI65">
        <v>0</v>
      </c>
      <c r="AJ65">
        <v>0</v>
      </c>
      <c r="AK65">
        <v>51.5214</v>
      </c>
      <c r="AL65">
        <v>34.86</v>
      </c>
      <c r="AM65">
        <v>10.557359999999999</v>
      </c>
      <c r="AN65">
        <v>0.93737000000000004</v>
      </c>
      <c r="AO65">
        <v>2.1215039999999998</v>
      </c>
      <c r="AP65">
        <v>1.7934000000000001</v>
      </c>
      <c r="AQ65">
        <v>33.264000000000003</v>
      </c>
      <c r="AR65">
        <v>49.68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4.1757999999999997</v>
      </c>
      <c r="AY65">
        <v>0</v>
      </c>
      <c r="AZ65">
        <v>0</v>
      </c>
      <c r="BA65">
        <f t="shared" si="0"/>
        <v>2705.2860550000005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1.8315999999999999</v>
      </c>
      <c r="G66">
        <v>1.8315999999999999</v>
      </c>
      <c r="H66">
        <v>0</v>
      </c>
      <c r="I66">
        <v>0</v>
      </c>
      <c r="J66">
        <v>0.67190000000000005</v>
      </c>
      <c r="K66">
        <v>686.77995799999997</v>
      </c>
      <c r="L66">
        <v>435.435</v>
      </c>
      <c r="M66">
        <v>91</v>
      </c>
      <c r="N66">
        <v>118.125</v>
      </c>
      <c r="O66">
        <v>61.83</v>
      </c>
      <c r="P66">
        <v>118.5</v>
      </c>
      <c r="Q66">
        <v>20.556000000000001</v>
      </c>
      <c r="R66">
        <v>42.392195999999998</v>
      </c>
      <c r="S66">
        <v>26.3901</v>
      </c>
      <c r="T66">
        <v>0</v>
      </c>
      <c r="U66">
        <v>418.77</v>
      </c>
      <c r="V66">
        <v>14.25</v>
      </c>
      <c r="W66">
        <v>46.399079999999998</v>
      </c>
      <c r="X66">
        <v>147.515624</v>
      </c>
      <c r="Y66">
        <v>0</v>
      </c>
      <c r="Z66">
        <v>13.1076</v>
      </c>
      <c r="AA66">
        <v>35.155000000000001</v>
      </c>
      <c r="AB66">
        <v>26.260100000000001</v>
      </c>
      <c r="AC66">
        <v>19.35568</v>
      </c>
      <c r="AD66">
        <v>18.229800000000001</v>
      </c>
      <c r="AE66">
        <v>28.225999999999999</v>
      </c>
      <c r="AF66">
        <v>8.8740000000000006</v>
      </c>
      <c r="AG66">
        <v>38.448</v>
      </c>
      <c r="AH66">
        <v>70.172700000000006</v>
      </c>
      <c r="AI66">
        <v>0</v>
      </c>
      <c r="AJ66">
        <v>0</v>
      </c>
      <c r="AK66">
        <v>51.5214</v>
      </c>
      <c r="AL66">
        <v>34.86</v>
      </c>
      <c r="AM66">
        <v>12.2636</v>
      </c>
      <c r="AN66">
        <v>0.93737000000000004</v>
      </c>
      <c r="AO66">
        <v>2.1215039999999998</v>
      </c>
      <c r="AP66">
        <v>1.7934000000000001</v>
      </c>
      <c r="AQ66">
        <v>33.264000000000003</v>
      </c>
      <c r="AR66">
        <v>49.68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4.1757999999999997</v>
      </c>
      <c r="AY66">
        <v>0</v>
      </c>
      <c r="AZ66">
        <v>0</v>
      </c>
      <c r="BA66">
        <f t="shared" si="0"/>
        <v>2727.6181950000009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1.8315999999999999</v>
      </c>
      <c r="G67">
        <v>1.8315999999999999</v>
      </c>
      <c r="H67">
        <v>0</v>
      </c>
      <c r="I67">
        <v>0</v>
      </c>
      <c r="J67">
        <v>0.67190000000000005</v>
      </c>
      <c r="K67">
        <v>686.77995799999997</v>
      </c>
      <c r="L67">
        <v>435.435</v>
      </c>
      <c r="M67">
        <v>92</v>
      </c>
      <c r="N67">
        <v>118.125</v>
      </c>
      <c r="O67">
        <v>61.83</v>
      </c>
      <c r="P67">
        <v>118.5</v>
      </c>
      <c r="Q67">
        <v>20.556000000000001</v>
      </c>
      <c r="R67">
        <v>42.392195999999998</v>
      </c>
      <c r="S67">
        <v>26.3901</v>
      </c>
      <c r="T67">
        <v>0</v>
      </c>
      <c r="U67">
        <v>418.77</v>
      </c>
      <c r="V67">
        <v>14.25</v>
      </c>
      <c r="W67">
        <v>46.399079999999998</v>
      </c>
      <c r="X67">
        <v>147.515624</v>
      </c>
      <c r="Y67">
        <v>0</v>
      </c>
      <c r="Z67">
        <v>13.1076</v>
      </c>
      <c r="AA67">
        <v>25.28</v>
      </c>
      <c r="AB67">
        <v>26.260100000000001</v>
      </c>
      <c r="AC67">
        <v>19.35568</v>
      </c>
      <c r="AD67">
        <v>18.229800000000001</v>
      </c>
      <c r="AE67">
        <v>28.225999999999999</v>
      </c>
      <c r="AF67">
        <v>8.8740000000000006</v>
      </c>
      <c r="AG67">
        <v>38.448</v>
      </c>
      <c r="AH67">
        <v>70.172700000000006</v>
      </c>
      <c r="AI67">
        <v>0</v>
      </c>
      <c r="AJ67">
        <v>0</v>
      </c>
      <c r="AK67">
        <v>51.5214</v>
      </c>
      <c r="AL67">
        <v>34.86</v>
      </c>
      <c r="AM67">
        <v>15.836040000000001</v>
      </c>
      <c r="AN67">
        <v>0.93737000000000004</v>
      </c>
      <c r="AO67">
        <v>2.0397720000000001</v>
      </c>
      <c r="AP67">
        <v>4.3554000000000004</v>
      </c>
      <c r="AQ67">
        <v>33.264000000000003</v>
      </c>
      <c r="AR67">
        <v>49.68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4.1757999999999997</v>
      </c>
      <c r="AY67">
        <v>0</v>
      </c>
      <c r="AZ67">
        <v>0</v>
      </c>
      <c r="BA67">
        <f t="shared" si="0"/>
        <v>2724.7959030000006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1.8315999999999999</v>
      </c>
      <c r="G68">
        <v>1.8315999999999999</v>
      </c>
      <c r="H68">
        <v>0</v>
      </c>
      <c r="I68">
        <v>0</v>
      </c>
      <c r="J68">
        <v>0.67190000000000005</v>
      </c>
      <c r="K68">
        <v>686.77995799999997</v>
      </c>
      <c r="L68">
        <v>435.435</v>
      </c>
      <c r="M68">
        <v>92</v>
      </c>
      <c r="N68">
        <v>118.125</v>
      </c>
      <c r="O68">
        <v>61.83</v>
      </c>
      <c r="P68">
        <v>118.5</v>
      </c>
      <c r="Q68">
        <v>20.556000000000001</v>
      </c>
      <c r="R68">
        <v>42.392195999999998</v>
      </c>
      <c r="S68">
        <v>26.3901</v>
      </c>
      <c r="T68">
        <v>0</v>
      </c>
      <c r="U68">
        <v>418.77</v>
      </c>
      <c r="V68">
        <v>14.25</v>
      </c>
      <c r="W68">
        <v>46.399079999999998</v>
      </c>
      <c r="X68">
        <v>147.515624</v>
      </c>
      <c r="Y68">
        <v>0</v>
      </c>
      <c r="Z68">
        <v>13.1076</v>
      </c>
      <c r="AA68">
        <v>25.28</v>
      </c>
      <c r="AB68">
        <v>26.260100000000001</v>
      </c>
      <c r="AC68">
        <v>19.35568</v>
      </c>
      <c r="AD68">
        <v>18.229800000000001</v>
      </c>
      <c r="AE68">
        <v>28.225999999999999</v>
      </c>
      <c r="AF68">
        <v>8.8740000000000006</v>
      </c>
      <c r="AG68">
        <v>38.448</v>
      </c>
      <c r="AH68">
        <v>70.172700000000006</v>
      </c>
      <c r="AI68">
        <v>0</v>
      </c>
      <c r="AJ68">
        <v>0</v>
      </c>
      <c r="AK68">
        <v>51.5214</v>
      </c>
      <c r="AL68">
        <v>34.86</v>
      </c>
      <c r="AM68">
        <v>15.836040000000001</v>
      </c>
      <c r="AN68">
        <v>0.93737000000000004</v>
      </c>
      <c r="AO68">
        <v>2.0103719999999998</v>
      </c>
      <c r="AP68">
        <v>4.3554000000000004</v>
      </c>
      <c r="AQ68">
        <v>33.264000000000003</v>
      </c>
      <c r="AR68">
        <v>49.68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4.1757999999999997</v>
      </c>
      <c r="AY68">
        <v>0</v>
      </c>
      <c r="AZ68">
        <v>0</v>
      </c>
      <c r="BA68">
        <f t="shared" ref="BA68:BA99" si="1">SUM(B68:AZ68)</f>
        <v>2724.7665030000007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1.8315999999999999</v>
      </c>
      <c r="G69">
        <v>1.8315999999999999</v>
      </c>
      <c r="H69">
        <v>0</v>
      </c>
      <c r="I69">
        <v>0</v>
      </c>
      <c r="J69">
        <v>0.67190000000000005</v>
      </c>
      <c r="K69">
        <v>686.77995799999997</v>
      </c>
      <c r="L69">
        <v>435.435</v>
      </c>
      <c r="M69">
        <v>92</v>
      </c>
      <c r="N69">
        <v>118.125</v>
      </c>
      <c r="O69">
        <v>61.83</v>
      </c>
      <c r="P69">
        <v>118.5</v>
      </c>
      <c r="Q69">
        <v>20.556000000000001</v>
      </c>
      <c r="R69">
        <v>42.392195999999998</v>
      </c>
      <c r="S69">
        <v>26.3901</v>
      </c>
      <c r="T69">
        <v>0</v>
      </c>
      <c r="U69">
        <v>418.77</v>
      </c>
      <c r="V69">
        <v>14.25</v>
      </c>
      <c r="W69">
        <v>46.399079999999998</v>
      </c>
      <c r="X69">
        <v>147.515624</v>
      </c>
      <c r="Y69">
        <v>0</v>
      </c>
      <c r="Z69">
        <v>13.1076</v>
      </c>
      <c r="AA69">
        <v>25.28</v>
      </c>
      <c r="AB69">
        <v>26.260100000000001</v>
      </c>
      <c r="AC69">
        <v>19.35568</v>
      </c>
      <c r="AD69">
        <v>18.229800000000001</v>
      </c>
      <c r="AE69">
        <v>42.338999999999999</v>
      </c>
      <c r="AF69">
        <v>8.8740000000000006</v>
      </c>
      <c r="AG69">
        <v>38.448</v>
      </c>
      <c r="AH69">
        <v>70.172700000000006</v>
      </c>
      <c r="AI69">
        <v>0</v>
      </c>
      <c r="AJ69">
        <v>0</v>
      </c>
      <c r="AK69">
        <v>51.5214</v>
      </c>
      <c r="AL69">
        <v>34.86</v>
      </c>
      <c r="AM69">
        <v>15.836040000000001</v>
      </c>
      <c r="AN69">
        <v>0.93737000000000004</v>
      </c>
      <c r="AO69">
        <v>4.7630939999999997</v>
      </c>
      <c r="AP69">
        <v>4.3554000000000004</v>
      </c>
      <c r="AQ69">
        <v>33.264000000000003</v>
      </c>
      <c r="AR69">
        <v>49.68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4.1757999999999997</v>
      </c>
      <c r="AY69">
        <v>0</v>
      </c>
      <c r="AZ69">
        <v>0</v>
      </c>
      <c r="BA69">
        <f t="shared" si="1"/>
        <v>2741.6322250000003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1.8315999999999999</v>
      </c>
      <c r="G70">
        <v>1.8315999999999999</v>
      </c>
      <c r="H70">
        <v>0</v>
      </c>
      <c r="I70">
        <v>0</v>
      </c>
      <c r="J70">
        <v>0.67190000000000005</v>
      </c>
      <c r="K70">
        <v>686.77995799999997</v>
      </c>
      <c r="L70">
        <v>435.435</v>
      </c>
      <c r="M70">
        <v>92</v>
      </c>
      <c r="N70">
        <v>118.125</v>
      </c>
      <c r="O70">
        <v>61.83</v>
      </c>
      <c r="P70">
        <v>118.5</v>
      </c>
      <c r="Q70">
        <v>20.556000000000001</v>
      </c>
      <c r="R70">
        <v>42.392195999999998</v>
      </c>
      <c r="S70">
        <v>26.3901</v>
      </c>
      <c r="T70">
        <v>0</v>
      </c>
      <c r="U70">
        <v>418.77</v>
      </c>
      <c r="V70">
        <v>14.25</v>
      </c>
      <c r="W70">
        <v>46.399079999999998</v>
      </c>
      <c r="X70">
        <v>147.515624</v>
      </c>
      <c r="Y70">
        <v>0</v>
      </c>
      <c r="Z70">
        <v>13.1076</v>
      </c>
      <c r="AA70">
        <v>25.28</v>
      </c>
      <c r="AB70">
        <v>26.260100000000001</v>
      </c>
      <c r="AC70">
        <v>19.35568</v>
      </c>
      <c r="AD70">
        <v>18.229800000000001</v>
      </c>
      <c r="AE70">
        <v>42.338999999999999</v>
      </c>
      <c r="AF70">
        <v>8.8740000000000006</v>
      </c>
      <c r="AG70">
        <v>38.448</v>
      </c>
      <c r="AH70">
        <v>70.172700000000006</v>
      </c>
      <c r="AI70">
        <v>0</v>
      </c>
      <c r="AJ70">
        <v>0</v>
      </c>
      <c r="AK70">
        <v>51.5214</v>
      </c>
      <c r="AL70">
        <v>34.86</v>
      </c>
      <c r="AM70">
        <v>15.836040000000001</v>
      </c>
      <c r="AN70">
        <v>0.93737000000000004</v>
      </c>
      <c r="AO70">
        <v>4.7248739999999998</v>
      </c>
      <c r="AP70">
        <v>4.3554000000000004</v>
      </c>
      <c r="AQ70">
        <v>33.264000000000003</v>
      </c>
      <c r="AR70">
        <v>49.68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4.1757999999999997</v>
      </c>
      <c r="AY70">
        <v>0</v>
      </c>
      <c r="AZ70">
        <v>0</v>
      </c>
      <c r="BA70">
        <f t="shared" si="1"/>
        <v>2741.5940050000004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0.67190000000000005</v>
      </c>
      <c r="K71">
        <v>686.77995799999997</v>
      </c>
      <c r="L71">
        <v>435.435</v>
      </c>
      <c r="M71">
        <v>92</v>
      </c>
      <c r="N71">
        <v>118.125</v>
      </c>
      <c r="O71">
        <v>61.83</v>
      </c>
      <c r="P71">
        <v>117.75</v>
      </c>
      <c r="Q71">
        <v>20.556000000000001</v>
      </c>
      <c r="R71">
        <v>42.392195999999998</v>
      </c>
      <c r="S71">
        <v>26.3901</v>
      </c>
      <c r="T71">
        <v>0</v>
      </c>
      <c r="U71">
        <v>418.77</v>
      </c>
      <c r="V71">
        <v>14.25</v>
      </c>
      <c r="W71">
        <v>46.399079999999998</v>
      </c>
      <c r="X71">
        <v>147.515624</v>
      </c>
      <c r="Y71">
        <v>0</v>
      </c>
      <c r="Z71">
        <v>13.1076</v>
      </c>
      <c r="AA71">
        <v>12.64</v>
      </c>
      <c r="AB71">
        <v>26.260100000000001</v>
      </c>
      <c r="AC71">
        <v>19.35568</v>
      </c>
      <c r="AD71">
        <v>27.408107999999999</v>
      </c>
      <c r="AE71">
        <v>42.338999999999999</v>
      </c>
      <c r="AF71">
        <v>8.8740000000000006</v>
      </c>
      <c r="AG71">
        <v>38.448</v>
      </c>
      <c r="AH71">
        <v>70.172700000000006</v>
      </c>
      <c r="AI71">
        <v>0</v>
      </c>
      <c r="AJ71">
        <v>0</v>
      </c>
      <c r="AK71">
        <v>51.5214</v>
      </c>
      <c r="AL71">
        <v>34.86</v>
      </c>
      <c r="AM71">
        <v>15.836040000000001</v>
      </c>
      <c r="AN71">
        <v>0.93737000000000004</v>
      </c>
      <c r="AO71">
        <v>4.5890459999999997</v>
      </c>
      <c r="AP71">
        <v>4.3554000000000004</v>
      </c>
      <c r="AQ71">
        <v>33.264000000000003</v>
      </c>
      <c r="AR71">
        <v>49.68</v>
      </c>
      <c r="AS71">
        <v>31.897383000000001</v>
      </c>
      <c r="AT71">
        <v>14.9968</v>
      </c>
      <c r="AU71">
        <v>0</v>
      </c>
      <c r="AV71">
        <v>0</v>
      </c>
      <c r="AW71">
        <v>0</v>
      </c>
      <c r="AX71">
        <v>4.1757999999999997</v>
      </c>
      <c r="AY71">
        <v>0</v>
      </c>
      <c r="AZ71">
        <v>0</v>
      </c>
      <c r="BA71">
        <f t="shared" si="1"/>
        <v>2733.5832850000002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0.67190000000000005</v>
      </c>
      <c r="K72">
        <v>686.77995799999997</v>
      </c>
      <c r="L72">
        <v>435.435</v>
      </c>
      <c r="M72">
        <v>92</v>
      </c>
      <c r="N72">
        <v>118.125</v>
      </c>
      <c r="O72">
        <v>61.83</v>
      </c>
      <c r="P72">
        <v>117.75</v>
      </c>
      <c r="Q72">
        <v>20.556000000000001</v>
      </c>
      <c r="R72">
        <v>42.392195999999998</v>
      </c>
      <c r="S72">
        <v>26.3901</v>
      </c>
      <c r="T72">
        <v>0</v>
      </c>
      <c r="U72">
        <v>418.77</v>
      </c>
      <c r="V72">
        <v>14.25</v>
      </c>
      <c r="W72">
        <v>46.399079999999998</v>
      </c>
      <c r="X72">
        <v>147.515624</v>
      </c>
      <c r="Y72">
        <v>0</v>
      </c>
      <c r="Z72">
        <v>13.1076</v>
      </c>
      <c r="AA72">
        <v>12.64</v>
      </c>
      <c r="AB72">
        <v>26.260100000000001</v>
      </c>
      <c r="AC72">
        <v>19.35568</v>
      </c>
      <c r="AD72">
        <v>27.408107999999999</v>
      </c>
      <c r="AE72">
        <v>42.338999999999999</v>
      </c>
      <c r="AF72">
        <v>8.8740000000000006</v>
      </c>
      <c r="AG72">
        <v>38.448</v>
      </c>
      <c r="AH72">
        <v>70.172700000000006</v>
      </c>
      <c r="AI72">
        <v>0</v>
      </c>
      <c r="AJ72">
        <v>0</v>
      </c>
      <c r="AK72">
        <v>51.5214</v>
      </c>
      <c r="AL72">
        <v>34.86</v>
      </c>
      <c r="AM72">
        <v>15.836040000000001</v>
      </c>
      <c r="AN72">
        <v>0.93737000000000004</v>
      </c>
      <c r="AO72">
        <v>4.4732099999999999</v>
      </c>
      <c r="AP72">
        <v>4.3554000000000004</v>
      </c>
      <c r="AQ72">
        <v>33.264000000000003</v>
      </c>
      <c r="AR72">
        <v>49.68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4.1757999999999997</v>
      </c>
      <c r="AY72">
        <v>0</v>
      </c>
      <c r="AZ72">
        <v>0</v>
      </c>
      <c r="BA72">
        <f t="shared" si="1"/>
        <v>2733.4674490000002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0.67190000000000005</v>
      </c>
      <c r="K73">
        <v>686.77995799999997</v>
      </c>
      <c r="L73">
        <v>435.435</v>
      </c>
      <c r="M73">
        <v>92</v>
      </c>
      <c r="N73">
        <v>118.125</v>
      </c>
      <c r="O73">
        <v>61.83</v>
      </c>
      <c r="P73">
        <v>117.75</v>
      </c>
      <c r="Q73">
        <v>20.556000000000001</v>
      </c>
      <c r="R73">
        <v>42.390099999999997</v>
      </c>
      <c r="S73">
        <v>26.3901</v>
      </c>
      <c r="T73">
        <v>0</v>
      </c>
      <c r="U73">
        <v>418.77</v>
      </c>
      <c r="V73">
        <v>14.25</v>
      </c>
      <c r="W73">
        <v>46.399079999999998</v>
      </c>
      <c r="X73">
        <v>147.515624</v>
      </c>
      <c r="Y73">
        <v>0</v>
      </c>
      <c r="Z73">
        <v>6.6</v>
      </c>
      <c r="AA73">
        <v>12.64</v>
      </c>
      <c r="AB73">
        <v>26.260100000000001</v>
      </c>
      <c r="AC73">
        <v>19.35568</v>
      </c>
      <c r="AD73">
        <v>27.408107999999999</v>
      </c>
      <c r="AE73">
        <v>28.225999999999999</v>
      </c>
      <c r="AF73">
        <v>8.8740000000000006</v>
      </c>
      <c r="AG73">
        <v>38.448</v>
      </c>
      <c r="AH73">
        <v>70.172700000000006</v>
      </c>
      <c r="AI73">
        <v>0</v>
      </c>
      <c r="AJ73">
        <v>0</v>
      </c>
      <c r="AK73">
        <v>51.5214</v>
      </c>
      <c r="AL73">
        <v>34.86</v>
      </c>
      <c r="AM73">
        <v>15.836040000000001</v>
      </c>
      <c r="AN73">
        <v>0.93737000000000004</v>
      </c>
      <c r="AO73">
        <v>0.91874999999999996</v>
      </c>
      <c r="AP73">
        <v>4.3554000000000004</v>
      </c>
      <c r="AQ73">
        <v>33.264000000000003</v>
      </c>
      <c r="AR73">
        <v>49.68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4.1757999999999997</v>
      </c>
      <c r="AY73">
        <v>0</v>
      </c>
      <c r="AZ73">
        <v>0</v>
      </c>
      <c r="BA73">
        <f t="shared" si="1"/>
        <v>2709.290293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0.67190000000000005</v>
      </c>
      <c r="K74">
        <v>686.77995799999997</v>
      </c>
      <c r="L74">
        <v>435.435</v>
      </c>
      <c r="M74">
        <v>92</v>
      </c>
      <c r="N74">
        <v>118.125</v>
      </c>
      <c r="O74">
        <v>61.83</v>
      </c>
      <c r="P74">
        <v>117.75</v>
      </c>
      <c r="Q74">
        <v>20.556000000000001</v>
      </c>
      <c r="R74">
        <v>42.390099999999997</v>
      </c>
      <c r="S74">
        <v>26.3901</v>
      </c>
      <c r="T74">
        <v>0</v>
      </c>
      <c r="U74">
        <v>418.77</v>
      </c>
      <c r="V74">
        <v>14.25</v>
      </c>
      <c r="W74">
        <v>46.399079999999998</v>
      </c>
      <c r="X74">
        <v>147.515624</v>
      </c>
      <c r="Y74">
        <v>0</v>
      </c>
      <c r="Z74">
        <v>6.6</v>
      </c>
      <c r="AA74">
        <v>11.85</v>
      </c>
      <c r="AB74">
        <v>26.260100000000001</v>
      </c>
      <c r="AC74">
        <v>19.35568</v>
      </c>
      <c r="AD74">
        <v>27.408107999999999</v>
      </c>
      <c r="AE74">
        <v>28.225999999999999</v>
      </c>
      <c r="AF74">
        <v>8.8740000000000006</v>
      </c>
      <c r="AG74">
        <v>38.448</v>
      </c>
      <c r="AH74">
        <v>70.172700000000006</v>
      </c>
      <c r="AI74">
        <v>0</v>
      </c>
      <c r="AJ74">
        <v>0</v>
      </c>
      <c r="AK74">
        <v>51.5214</v>
      </c>
      <c r="AL74">
        <v>34.86</v>
      </c>
      <c r="AM74">
        <v>15.836040000000001</v>
      </c>
      <c r="AN74">
        <v>0.93737000000000004</v>
      </c>
      <c r="AO74">
        <v>0.68090399999999995</v>
      </c>
      <c r="AP74">
        <v>4.3554000000000004</v>
      </c>
      <c r="AQ74">
        <v>33.264000000000003</v>
      </c>
      <c r="AR74">
        <v>49.68</v>
      </c>
      <c r="AS74">
        <v>31.897383000000001</v>
      </c>
      <c r="AT74">
        <v>14.9968</v>
      </c>
      <c r="AU74">
        <v>0</v>
      </c>
      <c r="AV74">
        <v>0</v>
      </c>
      <c r="AW74">
        <v>0</v>
      </c>
      <c r="AX74">
        <v>4.1757999999999997</v>
      </c>
      <c r="AY74">
        <v>0</v>
      </c>
      <c r="AZ74">
        <v>0</v>
      </c>
      <c r="BA74">
        <f t="shared" si="1"/>
        <v>2708.2624470000001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3.83</v>
      </c>
      <c r="E75">
        <v>0</v>
      </c>
      <c r="F75">
        <v>0</v>
      </c>
      <c r="G75">
        <v>0</v>
      </c>
      <c r="H75">
        <v>0</v>
      </c>
      <c r="I75">
        <v>0</v>
      </c>
      <c r="J75">
        <v>1.2282</v>
      </c>
      <c r="K75">
        <v>686.77995799999997</v>
      </c>
      <c r="L75">
        <v>435.435</v>
      </c>
      <c r="M75">
        <v>92</v>
      </c>
      <c r="N75">
        <v>118.125</v>
      </c>
      <c r="O75">
        <v>61.83</v>
      </c>
      <c r="P75">
        <v>118.5</v>
      </c>
      <c r="Q75">
        <v>20.556000000000001</v>
      </c>
      <c r="R75">
        <v>42.390099999999997</v>
      </c>
      <c r="S75">
        <v>26.3901</v>
      </c>
      <c r="T75">
        <v>0</v>
      </c>
      <c r="U75">
        <v>418.77</v>
      </c>
      <c r="V75">
        <v>14.25</v>
      </c>
      <c r="W75">
        <v>46.399079999999998</v>
      </c>
      <c r="X75">
        <v>147.515624</v>
      </c>
      <c r="Y75">
        <v>0</v>
      </c>
      <c r="Z75">
        <v>6.6</v>
      </c>
      <c r="AA75">
        <v>11.85</v>
      </c>
      <c r="AB75">
        <v>26.260100000000001</v>
      </c>
      <c r="AC75">
        <v>19.35568</v>
      </c>
      <c r="AD75">
        <v>27.408107999999999</v>
      </c>
      <c r="AE75">
        <v>28.225999999999999</v>
      </c>
      <c r="AF75">
        <v>8.8740000000000006</v>
      </c>
      <c r="AG75">
        <v>38.448</v>
      </c>
      <c r="AH75">
        <v>70.172700000000006</v>
      </c>
      <c r="AI75">
        <v>0</v>
      </c>
      <c r="AJ75">
        <v>0</v>
      </c>
      <c r="AK75">
        <v>51.5214</v>
      </c>
      <c r="AL75">
        <v>34.86</v>
      </c>
      <c r="AM75">
        <v>15.836040000000001</v>
      </c>
      <c r="AN75">
        <v>0.93737000000000004</v>
      </c>
      <c r="AO75">
        <v>0.36632399999999998</v>
      </c>
      <c r="AP75">
        <v>4.3554000000000004</v>
      </c>
      <c r="AQ75">
        <v>33.264000000000003</v>
      </c>
      <c r="AR75">
        <v>49.68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4.1757999999999997</v>
      </c>
      <c r="AY75">
        <v>0</v>
      </c>
      <c r="AZ75">
        <v>0</v>
      </c>
      <c r="BA75">
        <f t="shared" si="1"/>
        <v>2713.0841670000004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1.575</v>
      </c>
      <c r="E76">
        <v>0</v>
      </c>
      <c r="F76">
        <v>0</v>
      </c>
      <c r="G76">
        <v>0</v>
      </c>
      <c r="H76">
        <v>0</v>
      </c>
      <c r="I76">
        <v>0</v>
      </c>
      <c r="J76">
        <v>1.2282</v>
      </c>
      <c r="K76">
        <v>686.77995799999997</v>
      </c>
      <c r="L76">
        <v>435.435</v>
      </c>
      <c r="M76">
        <v>92</v>
      </c>
      <c r="N76">
        <v>118.125</v>
      </c>
      <c r="O76">
        <v>61.83</v>
      </c>
      <c r="P76">
        <v>118.5</v>
      </c>
      <c r="Q76">
        <v>20.556000000000001</v>
      </c>
      <c r="R76">
        <v>42.390099999999997</v>
      </c>
      <c r="S76">
        <v>26.3901</v>
      </c>
      <c r="T76">
        <v>0</v>
      </c>
      <c r="U76">
        <v>418.77</v>
      </c>
      <c r="V76">
        <v>14.25</v>
      </c>
      <c r="W76">
        <v>46.399079999999998</v>
      </c>
      <c r="X76">
        <v>147.515624</v>
      </c>
      <c r="Y76">
        <v>0</v>
      </c>
      <c r="Z76">
        <v>6.6</v>
      </c>
      <c r="AA76">
        <v>25.28</v>
      </c>
      <c r="AB76">
        <v>26.260100000000001</v>
      </c>
      <c r="AC76">
        <v>19.35568</v>
      </c>
      <c r="AD76">
        <v>27.408107999999999</v>
      </c>
      <c r="AE76">
        <v>28.225999999999999</v>
      </c>
      <c r="AF76">
        <v>8.8740000000000006</v>
      </c>
      <c r="AG76">
        <v>38.448</v>
      </c>
      <c r="AH76">
        <v>93.563599999999994</v>
      </c>
      <c r="AI76">
        <v>2.5459999999999998</v>
      </c>
      <c r="AJ76">
        <v>0</v>
      </c>
      <c r="AK76">
        <v>51.5214</v>
      </c>
      <c r="AL76">
        <v>34.86</v>
      </c>
      <c r="AM76">
        <v>15.836040000000001</v>
      </c>
      <c r="AN76">
        <v>0.93737000000000004</v>
      </c>
      <c r="AO76">
        <v>0.19786200000000001</v>
      </c>
      <c r="AP76">
        <v>4.3554000000000004</v>
      </c>
      <c r="AQ76">
        <v>33.264000000000003</v>
      </c>
      <c r="AR76">
        <v>49.68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4.1757999999999997</v>
      </c>
      <c r="AY76">
        <v>0</v>
      </c>
      <c r="AZ76">
        <v>0</v>
      </c>
      <c r="BA76">
        <f t="shared" si="1"/>
        <v>2750.0276050000002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1.2282</v>
      </c>
      <c r="K77">
        <v>686.77995799999997</v>
      </c>
      <c r="L77">
        <v>435.435</v>
      </c>
      <c r="M77">
        <v>92</v>
      </c>
      <c r="N77">
        <v>118.125</v>
      </c>
      <c r="O77">
        <v>61.83</v>
      </c>
      <c r="P77">
        <v>117.75</v>
      </c>
      <c r="Q77">
        <v>20.556000000000001</v>
      </c>
      <c r="R77">
        <v>42.390099999999997</v>
      </c>
      <c r="S77">
        <v>26.3901</v>
      </c>
      <c r="T77">
        <v>0</v>
      </c>
      <c r="U77">
        <v>393.75</v>
      </c>
      <c r="V77">
        <v>14.25</v>
      </c>
      <c r="W77">
        <v>46.399079999999998</v>
      </c>
      <c r="X77">
        <v>147.515624</v>
      </c>
      <c r="Y77">
        <v>0</v>
      </c>
      <c r="Z77">
        <v>6.6</v>
      </c>
      <c r="AA77">
        <v>37.92</v>
      </c>
      <c r="AB77">
        <v>35.724400000000003</v>
      </c>
      <c r="AC77">
        <v>29.062808</v>
      </c>
      <c r="AD77">
        <v>27.408107999999999</v>
      </c>
      <c r="AE77">
        <v>28.225999999999999</v>
      </c>
      <c r="AF77">
        <v>17.748000000000001</v>
      </c>
      <c r="AG77">
        <v>38.448</v>
      </c>
      <c r="AH77">
        <v>93.563599999999994</v>
      </c>
      <c r="AI77">
        <v>3.819</v>
      </c>
      <c r="AJ77">
        <v>0</v>
      </c>
      <c r="AK77">
        <v>51.5214</v>
      </c>
      <c r="AL77">
        <v>34.86</v>
      </c>
      <c r="AM77">
        <v>15.836040000000001</v>
      </c>
      <c r="AN77">
        <v>0.93737000000000004</v>
      </c>
      <c r="AO77">
        <v>0.26871600000000001</v>
      </c>
      <c r="AP77">
        <v>3.0743999999999998</v>
      </c>
      <c r="AQ77">
        <v>33.264000000000003</v>
      </c>
      <c r="AR77">
        <v>49.68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4.1757999999999997</v>
      </c>
      <c r="AY77">
        <v>0</v>
      </c>
      <c r="AZ77">
        <v>0</v>
      </c>
      <c r="BA77">
        <f t="shared" si="1"/>
        <v>2763.4308870000009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1.2282</v>
      </c>
      <c r="K78">
        <v>686.77995799999997</v>
      </c>
      <c r="L78">
        <v>435.435</v>
      </c>
      <c r="M78">
        <v>92</v>
      </c>
      <c r="N78">
        <v>118.125</v>
      </c>
      <c r="O78">
        <v>61.83</v>
      </c>
      <c r="P78">
        <v>117.75</v>
      </c>
      <c r="Q78">
        <v>20.556000000000001</v>
      </c>
      <c r="R78">
        <v>42.390099999999997</v>
      </c>
      <c r="S78">
        <v>26.3901</v>
      </c>
      <c r="T78">
        <v>0</v>
      </c>
      <c r="U78">
        <v>371.25</v>
      </c>
      <c r="V78">
        <v>14.25</v>
      </c>
      <c r="W78">
        <v>46.399079999999998</v>
      </c>
      <c r="X78">
        <v>147.515624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49.436556000000003</v>
      </c>
      <c r="AF78">
        <v>17.748000000000001</v>
      </c>
      <c r="AG78">
        <v>38.448</v>
      </c>
      <c r="AH78">
        <v>132.58000000000001</v>
      </c>
      <c r="AI78">
        <v>10.183999999999999</v>
      </c>
      <c r="AJ78">
        <v>0</v>
      </c>
      <c r="AK78">
        <v>51.5214</v>
      </c>
      <c r="AL78">
        <v>34.86</v>
      </c>
      <c r="AM78">
        <v>15.836040000000001</v>
      </c>
      <c r="AN78">
        <v>0.93737000000000004</v>
      </c>
      <c r="AO78">
        <v>0.39572400000000002</v>
      </c>
      <c r="AP78">
        <v>3.0743999999999998</v>
      </c>
      <c r="AQ78">
        <v>33.264000000000003</v>
      </c>
      <c r="AR78">
        <v>49.68</v>
      </c>
      <c r="AS78">
        <v>31.897383000000001</v>
      </c>
      <c r="AT78">
        <v>13.419457</v>
      </c>
      <c r="AU78">
        <v>0</v>
      </c>
      <c r="AV78">
        <v>0</v>
      </c>
      <c r="AW78">
        <v>0</v>
      </c>
      <c r="AX78">
        <v>4.1757999999999997</v>
      </c>
      <c r="AY78">
        <v>0</v>
      </c>
      <c r="AZ78">
        <v>0</v>
      </c>
      <c r="BA78">
        <f t="shared" si="1"/>
        <v>2820.5939080000003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1.2282</v>
      </c>
      <c r="K79">
        <v>686.77995799999997</v>
      </c>
      <c r="L79">
        <v>435.435</v>
      </c>
      <c r="M79">
        <v>92</v>
      </c>
      <c r="N79">
        <v>118.125</v>
      </c>
      <c r="O79">
        <v>61.83</v>
      </c>
      <c r="P79">
        <v>117.75</v>
      </c>
      <c r="Q79">
        <v>20.556000000000001</v>
      </c>
      <c r="R79">
        <v>42.390099999999997</v>
      </c>
      <c r="S79">
        <v>26.3901</v>
      </c>
      <c r="T79">
        <v>0</v>
      </c>
      <c r="U79">
        <v>348.97500000000002</v>
      </c>
      <c r="V79">
        <v>14.25</v>
      </c>
      <c r="W79">
        <v>46.399079999999998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38.448</v>
      </c>
      <c r="AH79">
        <v>140.34540000000001</v>
      </c>
      <c r="AI79">
        <v>49.646999999999998</v>
      </c>
      <c r="AJ79">
        <v>0</v>
      </c>
      <c r="AK79">
        <v>51.5214</v>
      </c>
      <c r="AL79">
        <v>58.1</v>
      </c>
      <c r="AM79">
        <v>15.836040000000001</v>
      </c>
      <c r="AN79">
        <v>0.93737000000000004</v>
      </c>
      <c r="AO79">
        <v>0.51773400000000003</v>
      </c>
      <c r="AP79">
        <v>3.0743999999999998</v>
      </c>
      <c r="AQ79">
        <v>33.264000000000003</v>
      </c>
      <c r="AR79">
        <v>49.68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4.1757999999999997</v>
      </c>
      <c r="AY79">
        <v>0</v>
      </c>
      <c r="AZ79">
        <v>0</v>
      </c>
      <c r="BA79">
        <f t="shared" si="1"/>
        <v>2888.8724609999999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1.2282</v>
      </c>
      <c r="K80">
        <v>686.77995799999997</v>
      </c>
      <c r="L80">
        <v>435.435</v>
      </c>
      <c r="M80">
        <v>92</v>
      </c>
      <c r="N80">
        <v>118.125</v>
      </c>
      <c r="O80">
        <v>61.83</v>
      </c>
      <c r="P80">
        <v>117.75</v>
      </c>
      <c r="Q80">
        <v>20.556000000000001</v>
      </c>
      <c r="R80">
        <v>42.390099999999997</v>
      </c>
      <c r="S80">
        <v>26.3901</v>
      </c>
      <c r="T80">
        <v>0</v>
      </c>
      <c r="U80">
        <v>348.97500000000002</v>
      </c>
      <c r="V80">
        <v>14.25</v>
      </c>
      <c r="W80">
        <v>46.399079999999998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38.448</v>
      </c>
      <c r="AH80">
        <v>140.34540000000001</v>
      </c>
      <c r="AI80">
        <v>49.646999999999998</v>
      </c>
      <c r="AJ80">
        <v>0</v>
      </c>
      <c r="AK80">
        <v>51.5214</v>
      </c>
      <c r="AL80">
        <v>58.1</v>
      </c>
      <c r="AM80">
        <v>15.836040000000001</v>
      </c>
      <c r="AN80">
        <v>0.93737000000000004</v>
      </c>
      <c r="AO80">
        <v>0.66238200000000003</v>
      </c>
      <c r="AP80">
        <v>3.0743999999999998</v>
      </c>
      <c r="AQ80">
        <v>33.264000000000003</v>
      </c>
      <c r="AR80">
        <v>49.68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4.1757999999999997</v>
      </c>
      <c r="AY80">
        <v>0</v>
      </c>
      <c r="AZ80">
        <v>0</v>
      </c>
      <c r="BA80">
        <f t="shared" si="1"/>
        <v>2889.0171089999999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1.2282</v>
      </c>
      <c r="K81">
        <v>686.77995799999997</v>
      </c>
      <c r="L81">
        <v>435.435</v>
      </c>
      <c r="M81">
        <v>86</v>
      </c>
      <c r="N81">
        <v>118.125</v>
      </c>
      <c r="O81">
        <v>61.83</v>
      </c>
      <c r="P81">
        <v>117.75</v>
      </c>
      <c r="Q81">
        <v>20.556000000000001</v>
      </c>
      <c r="R81">
        <v>42.390099999999997</v>
      </c>
      <c r="S81">
        <v>26.3901</v>
      </c>
      <c r="T81">
        <v>0</v>
      </c>
      <c r="U81">
        <v>348.97500000000002</v>
      </c>
      <c r="V81">
        <v>14.25</v>
      </c>
      <c r="W81">
        <v>46.399079999999998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38.448</v>
      </c>
      <c r="AH81">
        <v>140.34540000000001</v>
      </c>
      <c r="AI81">
        <v>49.646999999999998</v>
      </c>
      <c r="AJ81">
        <v>0</v>
      </c>
      <c r="AK81">
        <v>51.5214</v>
      </c>
      <c r="AL81">
        <v>58.1</v>
      </c>
      <c r="AM81">
        <v>15.836040000000001</v>
      </c>
      <c r="AN81">
        <v>0.93737000000000004</v>
      </c>
      <c r="AO81">
        <v>0.79438799999999998</v>
      </c>
      <c r="AP81">
        <v>3.0743999999999998</v>
      </c>
      <c r="AQ81">
        <v>33.264000000000003</v>
      </c>
      <c r="AR81">
        <v>49.68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4.1757999999999997</v>
      </c>
      <c r="AY81">
        <v>0</v>
      </c>
      <c r="AZ81">
        <v>0</v>
      </c>
      <c r="BA81">
        <f t="shared" si="1"/>
        <v>2883.1491149999997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1.2282</v>
      </c>
      <c r="K82">
        <v>686.77995799999997</v>
      </c>
      <c r="L82">
        <v>435.435</v>
      </c>
      <c r="M82">
        <v>86</v>
      </c>
      <c r="N82">
        <v>118.125</v>
      </c>
      <c r="O82">
        <v>61.83</v>
      </c>
      <c r="P82">
        <v>117.75</v>
      </c>
      <c r="Q82">
        <v>20.556000000000001</v>
      </c>
      <c r="R82">
        <v>42.390099999999997</v>
      </c>
      <c r="S82">
        <v>26.3901</v>
      </c>
      <c r="T82">
        <v>0</v>
      </c>
      <c r="U82">
        <v>348.97500000000002</v>
      </c>
      <c r="V82">
        <v>14.25</v>
      </c>
      <c r="W82">
        <v>46.399079999999998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38.448</v>
      </c>
      <c r="AH82">
        <v>140.34540000000001</v>
      </c>
      <c r="AI82">
        <v>49.646999999999998</v>
      </c>
      <c r="AJ82">
        <v>0</v>
      </c>
      <c r="AK82">
        <v>51.5214</v>
      </c>
      <c r="AL82">
        <v>58.1</v>
      </c>
      <c r="AM82">
        <v>15.836040000000001</v>
      </c>
      <c r="AN82">
        <v>0.93737000000000004</v>
      </c>
      <c r="AO82">
        <v>0.88435200000000003</v>
      </c>
      <c r="AP82">
        <v>3.0743999999999998</v>
      </c>
      <c r="AQ82">
        <v>33.264000000000003</v>
      </c>
      <c r="AR82">
        <v>49.68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4.1757999999999997</v>
      </c>
      <c r="AY82">
        <v>0</v>
      </c>
      <c r="AZ82">
        <v>0</v>
      </c>
      <c r="BA82">
        <f t="shared" si="1"/>
        <v>2883.2390789999999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1.0960000000000001</v>
      </c>
      <c r="K83">
        <v>686.77995799999997</v>
      </c>
      <c r="L83">
        <v>435.435</v>
      </c>
      <c r="M83">
        <v>86</v>
      </c>
      <c r="N83">
        <v>118.125</v>
      </c>
      <c r="O83">
        <v>61.83</v>
      </c>
      <c r="P83">
        <v>117.75</v>
      </c>
      <c r="Q83">
        <v>20.556000000000001</v>
      </c>
      <c r="R83">
        <v>21.196097999999999</v>
      </c>
      <c r="S83">
        <v>26.3901</v>
      </c>
      <c r="T83">
        <v>0</v>
      </c>
      <c r="U83">
        <v>348.97500000000002</v>
      </c>
      <c r="V83">
        <v>14.25</v>
      </c>
      <c r="W83">
        <v>46.399079999999998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38.448</v>
      </c>
      <c r="AH83">
        <v>140.34540000000001</v>
      </c>
      <c r="AI83">
        <v>49.646999999999998</v>
      </c>
      <c r="AJ83">
        <v>0</v>
      </c>
      <c r="AK83">
        <v>51.5214</v>
      </c>
      <c r="AL83">
        <v>34.86</v>
      </c>
      <c r="AM83">
        <v>15.836040000000001</v>
      </c>
      <c r="AN83">
        <v>0.93737000000000004</v>
      </c>
      <c r="AO83">
        <v>1.0128299999999999</v>
      </c>
      <c r="AP83">
        <v>7.5579000000000001</v>
      </c>
      <c r="AQ83">
        <v>33.264000000000003</v>
      </c>
      <c r="AR83">
        <v>49.68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4.1757999999999997</v>
      </c>
      <c r="AY83">
        <v>0</v>
      </c>
      <c r="AZ83">
        <v>0</v>
      </c>
      <c r="BA83">
        <f t="shared" si="1"/>
        <v>2843.2848549999999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1.0960000000000001</v>
      </c>
      <c r="K84">
        <v>686.77995799999997</v>
      </c>
      <c r="L84">
        <v>435.435</v>
      </c>
      <c r="M84">
        <v>86</v>
      </c>
      <c r="N84">
        <v>118.125</v>
      </c>
      <c r="O84">
        <v>61.83</v>
      </c>
      <c r="P84">
        <v>117.75</v>
      </c>
      <c r="Q84">
        <v>20.556000000000001</v>
      </c>
      <c r="R84">
        <v>21.196097999999999</v>
      </c>
      <c r="S84">
        <v>26.3901</v>
      </c>
      <c r="T84">
        <v>0</v>
      </c>
      <c r="U84">
        <v>348.97500000000002</v>
      </c>
      <c r="V84">
        <v>14.25</v>
      </c>
      <c r="W84">
        <v>46.399079999999998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38.448</v>
      </c>
      <c r="AH84">
        <v>140.34540000000001</v>
      </c>
      <c r="AI84">
        <v>33.097999999999999</v>
      </c>
      <c r="AJ84">
        <v>0</v>
      </c>
      <c r="AK84">
        <v>51.5214</v>
      </c>
      <c r="AL84">
        <v>34.86</v>
      </c>
      <c r="AM84">
        <v>15.836040000000001</v>
      </c>
      <c r="AN84">
        <v>0.93737000000000004</v>
      </c>
      <c r="AO84">
        <v>1.601124</v>
      </c>
      <c r="AP84">
        <v>7.5579000000000001</v>
      </c>
      <c r="AQ84">
        <v>33.264000000000003</v>
      </c>
      <c r="AR84">
        <v>49.68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4.1757999999999997</v>
      </c>
      <c r="AY84">
        <v>0</v>
      </c>
      <c r="AZ84">
        <v>0</v>
      </c>
      <c r="BA84">
        <f t="shared" si="1"/>
        <v>2827.3241489999996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1.0960000000000001</v>
      </c>
      <c r="K85">
        <v>686.77995799999997</v>
      </c>
      <c r="L85">
        <v>435.435</v>
      </c>
      <c r="M85">
        <v>92</v>
      </c>
      <c r="N85">
        <v>118.125</v>
      </c>
      <c r="O85">
        <v>61.83</v>
      </c>
      <c r="P85">
        <v>117.75</v>
      </c>
      <c r="Q85">
        <v>20.556000000000001</v>
      </c>
      <c r="R85">
        <v>21.196097999999999</v>
      </c>
      <c r="S85">
        <v>26.3901</v>
      </c>
      <c r="T85">
        <v>0</v>
      </c>
      <c r="U85">
        <v>348.97500000000002</v>
      </c>
      <c r="V85">
        <v>14.25</v>
      </c>
      <c r="W85">
        <v>46.399079999999998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38.448</v>
      </c>
      <c r="AH85">
        <v>140.34540000000001</v>
      </c>
      <c r="AI85">
        <v>5.0919999999999996</v>
      </c>
      <c r="AJ85">
        <v>0</v>
      </c>
      <c r="AK85">
        <v>51.5214</v>
      </c>
      <c r="AL85">
        <v>34.86</v>
      </c>
      <c r="AM85">
        <v>15.836040000000001</v>
      </c>
      <c r="AN85">
        <v>0.93737000000000004</v>
      </c>
      <c r="AO85">
        <v>1.7140200000000001</v>
      </c>
      <c r="AP85">
        <v>3.0743999999999998</v>
      </c>
      <c r="AQ85">
        <v>22.175999999999998</v>
      </c>
      <c r="AR85">
        <v>49.68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4.1757999999999997</v>
      </c>
      <c r="AY85">
        <v>0</v>
      </c>
      <c r="AZ85">
        <v>0</v>
      </c>
      <c r="BA85">
        <f t="shared" si="1"/>
        <v>2789.8595449999998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1.0960000000000001</v>
      </c>
      <c r="K86">
        <v>686.77995799999997</v>
      </c>
      <c r="L86">
        <v>435.435</v>
      </c>
      <c r="M86">
        <v>92</v>
      </c>
      <c r="N86">
        <v>118.125</v>
      </c>
      <c r="O86">
        <v>61.83</v>
      </c>
      <c r="P86">
        <v>117.75</v>
      </c>
      <c r="Q86">
        <v>20.556000000000001</v>
      </c>
      <c r="R86">
        <v>21.196097999999999</v>
      </c>
      <c r="S86">
        <v>26.3901</v>
      </c>
      <c r="T86">
        <v>0</v>
      </c>
      <c r="U86">
        <v>348.97500000000002</v>
      </c>
      <c r="V86">
        <v>14.25</v>
      </c>
      <c r="W86">
        <v>46.399079999999998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38.448</v>
      </c>
      <c r="AH86">
        <v>140.34540000000001</v>
      </c>
      <c r="AI86">
        <v>2.5459999999999998</v>
      </c>
      <c r="AJ86">
        <v>0</v>
      </c>
      <c r="AK86">
        <v>51.5214</v>
      </c>
      <c r="AL86">
        <v>34.86</v>
      </c>
      <c r="AM86">
        <v>15.836040000000001</v>
      </c>
      <c r="AN86">
        <v>0.93737000000000004</v>
      </c>
      <c r="AO86">
        <v>1.9036500000000001</v>
      </c>
      <c r="AP86">
        <v>3.0743999999999998</v>
      </c>
      <c r="AQ86">
        <v>22.175999999999998</v>
      </c>
      <c r="AR86">
        <v>49.68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4.1757999999999997</v>
      </c>
      <c r="AY86">
        <v>0</v>
      </c>
      <c r="AZ86">
        <v>0</v>
      </c>
      <c r="BA86">
        <f t="shared" si="1"/>
        <v>2787.5031749999998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1.0960000000000001</v>
      </c>
      <c r="K87">
        <v>686.77995799999997</v>
      </c>
      <c r="L87">
        <v>435.435</v>
      </c>
      <c r="M87">
        <v>92</v>
      </c>
      <c r="N87">
        <v>118.125</v>
      </c>
      <c r="O87">
        <v>61.83</v>
      </c>
      <c r="P87">
        <v>117.75</v>
      </c>
      <c r="Q87">
        <v>20.556000000000001</v>
      </c>
      <c r="R87">
        <v>21.196097999999999</v>
      </c>
      <c r="S87">
        <v>26.3901</v>
      </c>
      <c r="T87">
        <v>0</v>
      </c>
      <c r="U87">
        <v>348.97500000000002</v>
      </c>
      <c r="V87">
        <v>14.25</v>
      </c>
      <c r="W87">
        <v>46.399079999999998</v>
      </c>
      <c r="X87">
        <v>147.515624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27.408107999999999</v>
      </c>
      <c r="AE87">
        <v>42.338999999999999</v>
      </c>
      <c r="AF87">
        <v>18.734000000000002</v>
      </c>
      <c r="AG87">
        <v>38.448</v>
      </c>
      <c r="AH87">
        <v>116.9545</v>
      </c>
      <c r="AI87">
        <v>0</v>
      </c>
      <c r="AJ87">
        <v>0</v>
      </c>
      <c r="AK87">
        <v>51.5214</v>
      </c>
      <c r="AL87">
        <v>34.86</v>
      </c>
      <c r="AM87">
        <v>15.836040000000001</v>
      </c>
      <c r="AN87">
        <v>0.93737000000000004</v>
      </c>
      <c r="AO87">
        <v>2.0662319999999998</v>
      </c>
      <c r="AP87">
        <v>3.0743999999999998</v>
      </c>
      <c r="AQ87">
        <v>22.175999999999998</v>
      </c>
      <c r="AR87">
        <v>49.68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4.1757999999999997</v>
      </c>
      <c r="AY87">
        <v>0</v>
      </c>
      <c r="AZ87">
        <v>0</v>
      </c>
      <c r="BA87">
        <f t="shared" si="1"/>
        <v>2737.2315009999993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1.0960000000000001</v>
      </c>
      <c r="K88">
        <v>686.77995799999997</v>
      </c>
      <c r="L88">
        <v>435.435</v>
      </c>
      <c r="M88">
        <v>92</v>
      </c>
      <c r="N88">
        <v>118.125</v>
      </c>
      <c r="O88">
        <v>61.83</v>
      </c>
      <c r="P88">
        <v>117.75</v>
      </c>
      <c r="Q88">
        <v>20.556000000000001</v>
      </c>
      <c r="R88">
        <v>21.196097999999999</v>
      </c>
      <c r="S88">
        <v>26.3901</v>
      </c>
      <c r="T88">
        <v>0</v>
      </c>
      <c r="U88">
        <v>348.97500000000002</v>
      </c>
      <c r="V88">
        <v>14.25</v>
      </c>
      <c r="W88">
        <v>46.399079999999998</v>
      </c>
      <c r="X88">
        <v>147.515624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27.408107999999999</v>
      </c>
      <c r="AE88">
        <v>42.338999999999999</v>
      </c>
      <c r="AF88">
        <v>18.734000000000002</v>
      </c>
      <c r="AG88">
        <v>38.448</v>
      </c>
      <c r="AH88">
        <v>116.9545</v>
      </c>
      <c r="AI88">
        <v>0</v>
      </c>
      <c r="AJ88">
        <v>0</v>
      </c>
      <c r="AK88">
        <v>51.5214</v>
      </c>
      <c r="AL88">
        <v>34.86</v>
      </c>
      <c r="AM88">
        <v>15.836040000000001</v>
      </c>
      <c r="AN88">
        <v>0.93737000000000004</v>
      </c>
      <c r="AO88">
        <v>2.1905939999999999</v>
      </c>
      <c r="AP88">
        <v>3.0743999999999998</v>
      </c>
      <c r="AQ88">
        <v>22.175999999999998</v>
      </c>
      <c r="AR88">
        <v>49.68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4.1757999999999997</v>
      </c>
      <c r="AY88">
        <v>0</v>
      </c>
      <c r="AZ88">
        <v>0</v>
      </c>
      <c r="BA88">
        <f t="shared" si="1"/>
        <v>2737.3558629999993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1.0960000000000001</v>
      </c>
      <c r="K89">
        <v>686.77995799999997</v>
      </c>
      <c r="L89">
        <v>435.435</v>
      </c>
      <c r="M89">
        <v>92</v>
      </c>
      <c r="N89">
        <v>118.125</v>
      </c>
      <c r="O89">
        <v>61.83</v>
      </c>
      <c r="P89">
        <v>117.75</v>
      </c>
      <c r="Q89">
        <v>20.556000000000001</v>
      </c>
      <c r="R89">
        <v>21.196097999999999</v>
      </c>
      <c r="S89">
        <v>26.3901</v>
      </c>
      <c r="T89">
        <v>0</v>
      </c>
      <c r="U89">
        <v>348.97500000000002</v>
      </c>
      <c r="V89">
        <v>14.25</v>
      </c>
      <c r="W89">
        <v>46.399079999999998</v>
      </c>
      <c r="X89">
        <v>147.515624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27.408107999999999</v>
      </c>
      <c r="AE89">
        <v>42.338999999999999</v>
      </c>
      <c r="AF89">
        <v>18.734000000000002</v>
      </c>
      <c r="AG89">
        <v>38.448</v>
      </c>
      <c r="AH89">
        <v>116.9545</v>
      </c>
      <c r="AI89">
        <v>0</v>
      </c>
      <c r="AJ89">
        <v>0</v>
      </c>
      <c r="AK89">
        <v>51.5214</v>
      </c>
      <c r="AL89">
        <v>34.86</v>
      </c>
      <c r="AM89">
        <v>15.836040000000001</v>
      </c>
      <c r="AN89">
        <v>0.93737000000000004</v>
      </c>
      <c r="AO89">
        <v>2.29908</v>
      </c>
      <c r="AP89">
        <v>4.3554000000000004</v>
      </c>
      <c r="AQ89">
        <v>22.175999999999998</v>
      </c>
      <c r="AR89">
        <v>49.68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4.1757999999999997</v>
      </c>
      <c r="AY89">
        <v>0</v>
      </c>
      <c r="AZ89">
        <v>0</v>
      </c>
      <c r="BA89">
        <f t="shared" si="1"/>
        <v>2738.7453489999989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1.0960000000000001</v>
      </c>
      <c r="K90">
        <v>686.77995799999997</v>
      </c>
      <c r="L90">
        <v>435.435</v>
      </c>
      <c r="M90">
        <v>92</v>
      </c>
      <c r="N90">
        <v>118.125</v>
      </c>
      <c r="O90">
        <v>61.83</v>
      </c>
      <c r="P90">
        <v>117.75</v>
      </c>
      <c r="Q90">
        <v>20.556000000000001</v>
      </c>
      <c r="R90">
        <v>21.196097999999999</v>
      </c>
      <c r="S90">
        <v>26.3901</v>
      </c>
      <c r="T90">
        <v>0</v>
      </c>
      <c r="U90">
        <v>348.97500000000002</v>
      </c>
      <c r="V90">
        <v>14.25</v>
      </c>
      <c r="W90">
        <v>46.399079999999998</v>
      </c>
      <c r="X90">
        <v>147.515624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27.408107999999999</v>
      </c>
      <c r="AE90">
        <v>42.197870000000002</v>
      </c>
      <c r="AF90">
        <v>18.734000000000002</v>
      </c>
      <c r="AG90">
        <v>38.448</v>
      </c>
      <c r="AH90">
        <v>116.9545</v>
      </c>
      <c r="AI90">
        <v>0</v>
      </c>
      <c r="AJ90">
        <v>0</v>
      </c>
      <c r="AK90">
        <v>51.5214</v>
      </c>
      <c r="AL90">
        <v>34.86</v>
      </c>
      <c r="AM90">
        <v>15.836040000000001</v>
      </c>
      <c r="AN90">
        <v>0.93737000000000004</v>
      </c>
      <c r="AO90">
        <v>2.4175620000000002</v>
      </c>
      <c r="AP90">
        <v>4.3554000000000004</v>
      </c>
      <c r="AQ90">
        <v>22.175999999999998</v>
      </c>
      <c r="AR90">
        <v>49.68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4.1757999999999997</v>
      </c>
      <c r="AY90">
        <v>0</v>
      </c>
      <c r="AZ90">
        <v>0</v>
      </c>
      <c r="BA90">
        <f t="shared" si="1"/>
        <v>2738.7227009999992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1.0960000000000001</v>
      </c>
      <c r="K91">
        <v>686.77995799999997</v>
      </c>
      <c r="L91">
        <v>435.435</v>
      </c>
      <c r="M91">
        <v>92</v>
      </c>
      <c r="N91">
        <v>118.125</v>
      </c>
      <c r="O91">
        <v>60.678600000000003</v>
      </c>
      <c r="P91">
        <v>117.75</v>
      </c>
      <c r="Q91">
        <v>20.556000000000001</v>
      </c>
      <c r="R91">
        <v>21.196097999999999</v>
      </c>
      <c r="S91">
        <v>26.3901</v>
      </c>
      <c r="T91">
        <v>0</v>
      </c>
      <c r="U91">
        <v>348.97500000000002</v>
      </c>
      <c r="V91">
        <v>14.25</v>
      </c>
      <c r="W91">
        <v>44.917999999999999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38.448</v>
      </c>
      <c r="AH91">
        <v>140.34540000000001</v>
      </c>
      <c r="AI91">
        <v>0</v>
      </c>
      <c r="AJ91">
        <v>0</v>
      </c>
      <c r="AK91">
        <v>51.5214</v>
      </c>
      <c r="AL91">
        <v>34.86</v>
      </c>
      <c r="AM91">
        <v>15.836040000000001</v>
      </c>
      <c r="AN91">
        <v>0.89910999999999996</v>
      </c>
      <c r="AO91">
        <v>2.5466280000000001</v>
      </c>
      <c r="AP91">
        <v>4.3554000000000004</v>
      </c>
      <c r="AQ91">
        <v>22.175999999999998</v>
      </c>
      <c r="AR91">
        <v>49.68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4.1757999999999997</v>
      </c>
      <c r="AY91">
        <v>0</v>
      </c>
      <c r="AZ91">
        <v>0</v>
      </c>
      <c r="BA91">
        <f t="shared" si="1"/>
        <v>2784.2104129999998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1.0960000000000001</v>
      </c>
      <c r="K92">
        <v>686.77995799999997</v>
      </c>
      <c r="L92">
        <v>435.435</v>
      </c>
      <c r="M92">
        <v>92</v>
      </c>
      <c r="N92">
        <v>118.125</v>
      </c>
      <c r="O92">
        <v>60.678600000000003</v>
      </c>
      <c r="P92">
        <v>117.75</v>
      </c>
      <c r="Q92">
        <v>20.556000000000001</v>
      </c>
      <c r="R92">
        <v>21.196097999999999</v>
      </c>
      <c r="S92">
        <v>26.3901</v>
      </c>
      <c r="T92">
        <v>0</v>
      </c>
      <c r="U92">
        <v>348.97500000000002</v>
      </c>
      <c r="V92">
        <v>14.25</v>
      </c>
      <c r="W92">
        <v>44.917999999999999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38.448</v>
      </c>
      <c r="AH92">
        <v>140.34540000000001</v>
      </c>
      <c r="AI92">
        <v>0</v>
      </c>
      <c r="AJ92">
        <v>0</v>
      </c>
      <c r="AK92">
        <v>51.5214</v>
      </c>
      <c r="AL92">
        <v>34.86</v>
      </c>
      <c r="AM92">
        <v>15.836040000000001</v>
      </c>
      <c r="AN92">
        <v>0.89910999999999996</v>
      </c>
      <c r="AO92">
        <v>2.6210100000000001</v>
      </c>
      <c r="AP92">
        <v>4.3554000000000004</v>
      </c>
      <c r="AQ92">
        <v>22.175999999999998</v>
      </c>
      <c r="AR92">
        <v>49.68</v>
      </c>
      <c r="AS92">
        <v>31.897383000000001</v>
      </c>
      <c r="AT92">
        <v>14.57802</v>
      </c>
      <c r="AU92">
        <v>0</v>
      </c>
      <c r="AV92">
        <v>0</v>
      </c>
      <c r="AW92">
        <v>0</v>
      </c>
      <c r="AX92">
        <v>4.1757999999999997</v>
      </c>
      <c r="AY92">
        <v>0</v>
      </c>
      <c r="AZ92">
        <v>0</v>
      </c>
      <c r="BA92">
        <f t="shared" si="1"/>
        <v>2783.8660149999996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7.6719999999999997</v>
      </c>
      <c r="J93">
        <v>2.1920000000000002</v>
      </c>
      <c r="K93">
        <v>686.77995799999997</v>
      </c>
      <c r="L93">
        <v>435.435</v>
      </c>
      <c r="M93">
        <v>92</v>
      </c>
      <c r="N93">
        <v>118.125</v>
      </c>
      <c r="O93">
        <v>60.678600000000003</v>
      </c>
      <c r="P93">
        <v>117.75</v>
      </c>
      <c r="Q93">
        <v>20.556000000000001</v>
      </c>
      <c r="R93">
        <v>21.196097999999999</v>
      </c>
      <c r="S93">
        <v>26.3901</v>
      </c>
      <c r="T93">
        <v>0</v>
      </c>
      <c r="U93">
        <v>348.97500000000002</v>
      </c>
      <c r="V93">
        <v>14.25</v>
      </c>
      <c r="W93">
        <v>44.917999999999999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38.448</v>
      </c>
      <c r="AH93">
        <v>140.34540000000001</v>
      </c>
      <c r="AI93">
        <v>0</v>
      </c>
      <c r="AJ93">
        <v>0</v>
      </c>
      <c r="AK93">
        <v>51.5214</v>
      </c>
      <c r="AL93">
        <v>34.86</v>
      </c>
      <c r="AM93">
        <v>15.836040000000001</v>
      </c>
      <c r="AN93">
        <v>0.89910999999999996</v>
      </c>
      <c r="AO93">
        <v>2.7056819999999999</v>
      </c>
      <c r="AP93">
        <v>4.3554000000000004</v>
      </c>
      <c r="AQ93">
        <v>22.175999999999998</v>
      </c>
      <c r="AR93">
        <v>49.68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16.440000000000001</v>
      </c>
      <c r="AY93">
        <v>0</v>
      </c>
      <c r="AZ93">
        <v>0</v>
      </c>
      <c r="BA93">
        <f t="shared" si="1"/>
        <v>2805.4016669999996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10.96</v>
      </c>
      <c r="J94">
        <v>2.1920000000000002</v>
      </c>
      <c r="K94">
        <v>686.77995799999997</v>
      </c>
      <c r="L94">
        <v>435.435</v>
      </c>
      <c r="M94">
        <v>92</v>
      </c>
      <c r="N94">
        <v>118.125</v>
      </c>
      <c r="O94">
        <v>60.678600000000003</v>
      </c>
      <c r="P94">
        <v>117.75</v>
      </c>
      <c r="Q94">
        <v>20.556000000000001</v>
      </c>
      <c r="R94">
        <v>21.196097999999999</v>
      </c>
      <c r="S94">
        <v>26.3901</v>
      </c>
      <c r="T94">
        <v>0</v>
      </c>
      <c r="U94">
        <v>348.97500000000002</v>
      </c>
      <c r="V94">
        <v>14.25</v>
      </c>
      <c r="W94">
        <v>44.917999999999999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38.448</v>
      </c>
      <c r="AH94">
        <v>140.34540000000001</v>
      </c>
      <c r="AI94">
        <v>0</v>
      </c>
      <c r="AJ94">
        <v>0</v>
      </c>
      <c r="AK94">
        <v>51.5214</v>
      </c>
      <c r="AL94">
        <v>34.86</v>
      </c>
      <c r="AM94">
        <v>15.836040000000001</v>
      </c>
      <c r="AN94">
        <v>0.89910999999999996</v>
      </c>
      <c r="AO94">
        <v>2.7333180000000001</v>
      </c>
      <c r="AP94">
        <v>4.3554000000000004</v>
      </c>
      <c r="AQ94">
        <v>22.175999999999998</v>
      </c>
      <c r="AR94">
        <v>49.68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16.440000000000001</v>
      </c>
      <c r="AY94">
        <v>0</v>
      </c>
      <c r="AZ94">
        <v>0</v>
      </c>
      <c r="BA94">
        <f t="shared" si="1"/>
        <v>2808.7173029999999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13.151999999999999</v>
      </c>
      <c r="J95">
        <v>2.1920000000000002</v>
      </c>
      <c r="K95">
        <v>686.77995799999997</v>
      </c>
      <c r="L95">
        <v>435.435</v>
      </c>
      <c r="M95">
        <v>92</v>
      </c>
      <c r="N95">
        <v>118.125</v>
      </c>
      <c r="O95">
        <v>60.678600000000003</v>
      </c>
      <c r="P95">
        <v>117.75</v>
      </c>
      <c r="Q95">
        <v>20.556000000000001</v>
      </c>
      <c r="R95">
        <v>21.196097999999999</v>
      </c>
      <c r="S95">
        <v>26.3901</v>
      </c>
      <c r="T95">
        <v>0</v>
      </c>
      <c r="U95">
        <v>348.97500000000002</v>
      </c>
      <c r="V95">
        <v>14.25</v>
      </c>
      <c r="W95">
        <v>44.917999999999999</v>
      </c>
      <c r="X95">
        <v>147.515624</v>
      </c>
      <c r="Y95">
        <v>0</v>
      </c>
      <c r="Z95">
        <v>13.1076</v>
      </c>
      <c r="AA95">
        <v>42.14808</v>
      </c>
      <c r="AB95">
        <v>26.260100000000001</v>
      </c>
      <c r="AC95">
        <v>19.35568</v>
      </c>
      <c r="AD95">
        <v>27.408107999999999</v>
      </c>
      <c r="AE95">
        <v>42.338999999999999</v>
      </c>
      <c r="AF95">
        <v>8.8740000000000006</v>
      </c>
      <c r="AG95">
        <v>38.448</v>
      </c>
      <c r="AH95">
        <v>140.34540000000001</v>
      </c>
      <c r="AI95">
        <v>0</v>
      </c>
      <c r="AJ95">
        <v>0</v>
      </c>
      <c r="AK95">
        <v>51.5214</v>
      </c>
      <c r="AL95">
        <v>20.916</v>
      </c>
      <c r="AM95">
        <v>15.836040000000001</v>
      </c>
      <c r="AN95">
        <v>0.89910999999999996</v>
      </c>
      <c r="AO95">
        <v>2.781828</v>
      </c>
      <c r="AP95">
        <v>2.4339</v>
      </c>
      <c r="AQ95">
        <v>22.175999999999998</v>
      </c>
      <c r="AR95">
        <v>49.68</v>
      </c>
      <c r="AS95">
        <v>30.266999999999999</v>
      </c>
      <c r="AT95">
        <v>14.9968</v>
      </c>
      <c r="AU95">
        <v>0</v>
      </c>
      <c r="AV95">
        <v>0</v>
      </c>
      <c r="AW95">
        <v>0</v>
      </c>
      <c r="AX95">
        <v>16.440000000000001</v>
      </c>
      <c r="AY95">
        <v>0</v>
      </c>
      <c r="AZ95">
        <v>0</v>
      </c>
      <c r="BA95">
        <f t="shared" si="1"/>
        <v>2736.1474259999995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16.440000000000001</v>
      </c>
      <c r="J96">
        <v>2.1920000000000002</v>
      </c>
      <c r="K96">
        <v>686.77995799999997</v>
      </c>
      <c r="L96">
        <v>435.435</v>
      </c>
      <c r="M96">
        <v>92</v>
      </c>
      <c r="N96">
        <v>118.125</v>
      </c>
      <c r="O96">
        <v>60.678600000000003</v>
      </c>
      <c r="P96">
        <v>117.75</v>
      </c>
      <c r="Q96">
        <v>20.556000000000001</v>
      </c>
      <c r="R96">
        <v>21.196097999999999</v>
      </c>
      <c r="S96">
        <v>26.3901</v>
      </c>
      <c r="T96">
        <v>0</v>
      </c>
      <c r="U96">
        <v>348.97500000000002</v>
      </c>
      <c r="V96">
        <v>14.25</v>
      </c>
      <c r="W96">
        <v>44.917999999999999</v>
      </c>
      <c r="X96">
        <v>147.515624</v>
      </c>
      <c r="Y96">
        <v>0</v>
      </c>
      <c r="Z96">
        <v>13.1076</v>
      </c>
      <c r="AA96">
        <v>42.14808</v>
      </c>
      <c r="AB96">
        <v>26.260100000000001</v>
      </c>
      <c r="AC96">
        <v>19.35568</v>
      </c>
      <c r="AD96">
        <v>27.408107999999999</v>
      </c>
      <c r="AE96">
        <v>42.338999999999999</v>
      </c>
      <c r="AF96">
        <v>8.8740000000000006</v>
      </c>
      <c r="AG96">
        <v>38.448</v>
      </c>
      <c r="AH96">
        <v>116.9545</v>
      </c>
      <c r="AI96">
        <v>0</v>
      </c>
      <c r="AJ96">
        <v>0</v>
      </c>
      <c r="AK96">
        <v>51.5214</v>
      </c>
      <c r="AL96">
        <v>20.916</v>
      </c>
      <c r="AM96">
        <v>15.836040000000001</v>
      </c>
      <c r="AN96">
        <v>0.89910999999999996</v>
      </c>
      <c r="AO96">
        <v>2.8182839999999998</v>
      </c>
      <c r="AP96">
        <v>2.4339</v>
      </c>
      <c r="AQ96">
        <v>22.175999999999998</v>
      </c>
      <c r="AR96">
        <v>49.68</v>
      </c>
      <c r="AS96">
        <v>30.266999999999999</v>
      </c>
      <c r="AT96">
        <v>14.9968</v>
      </c>
      <c r="AU96">
        <v>0</v>
      </c>
      <c r="AV96">
        <v>0</v>
      </c>
      <c r="AW96">
        <v>0</v>
      </c>
      <c r="AX96">
        <v>16.440000000000001</v>
      </c>
      <c r="AY96">
        <v>0</v>
      </c>
      <c r="AZ96">
        <v>0</v>
      </c>
      <c r="BA96">
        <f t="shared" si="1"/>
        <v>2716.0809819999986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16.440000000000001</v>
      </c>
      <c r="J97">
        <v>2.1920000000000002</v>
      </c>
      <c r="K97">
        <v>686.77995799999997</v>
      </c>
      <c r="L97">
        <v>435.435</v>
      </c>
      <c r="M97">
        <v>92</v>
      </c>
      <c r="N97">
        <v>118.125</v>
      </c>
      <c r="O97">
        <v>60.678600000000003</v>
      </c>
      <c r="P97">
        <v>117.75</v>
      </c>
      <c r="Q97">
        <v>20.556000000000001</v>
      </c>
      <c r="R97">
        <v>21.196097999999999</v>
      </c>
      <c r="S97">
        <v>26.3901</v>
      </c>
      <c r="T97">
        <v>0</v>
      </c>
      <c r="U97">
        <v>348.97500000000002</v>
      </c>
      <c r="V97">
        <v>14.25</v>
      </c>
      <c r="W97">
        <v>44.917999999999999</v>
      </c>
      <c r="X97">
        <v>147.515624</v>
      </c>
      <c r="Y97">
        <v>0</v>
      </c>
      <c r="Z97">
        <v>13.1076</v>
      </c>
      <c r="AA97">
        <v>42.14808</v>
      </c>
      <c r="AB97">
        <v>25.327000000000002</v>
      </c>
      <c r="AC97">
        <v>19.35568</v>
      </c>
      <c r="AD97">
        <v>27.408107999999999</v>
      </c>
      <c r="AE97">
        <v>42.338999999999999</v>
      </c>
      <c r="AF97">
        <v>8.8740000000000006</v>
      </c>
      <c r="AG97">
        <v>38.448</v>
      </c>
      <c r="AH97">
        <v>93.563599999999994</v>
      </c>
      <c r="AI97">
        <v>0</v>
      </c>
      <c r="AJ97">
        <v>0</v>
      </c>
      <c r="AK97">
        <v>51.5214</v>
      </c>
      <c r="AL97">
        <v>20.916</v>
      </c>
      <c r="AM97">
        <v>15.836040000000001</v>
      </c>
      <c r="AN97">
        <v>0.89910999999999996</v>
      </c>
      <c r="AO97">
        <v>2.8635600000000001</v>
      </c>
      <c r="AP97">
        <v>1.7934000000000001</v>
      </c>
      <c r="AQ97">
        <v>22.175999999999998</v>
      </c>
      <c r="AR97">
        <v>49.68</v>
      </c>
      <c r="AS97">
        <v>30.266999999999999</v>
      </c>
      <c r="AT97">
        <v>14.9968</v>
      </c>
      <c r="AU97">
        <v>0</v>
      </c>
      <c r="AV97">
        <v>0</v>
      </c>
      <c r="AW97">
        <v>0</v>
      </c>
      <c r="AX97">
        <v>16.440000000000001</v>
      </c>
      <c r="AY97">
        <v>0</v>
      </c>
      <c r="AZ97">
        <v>0</v>
      </c>
      <c r="BA97">
        <f t="shared" si="1"/>
        <v>2691.1617579999988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16.440000000000001</v>
      </c>
      <c r="J98">
        <v>2.1920000000000002</v>
      </c>
      <c r="K98">
        <v>686.77995799999997</v>
      </c>
      <c r="L98">
        <v>435.435</v>
      </c>
      <c r="M98">
        <v>92</v>
      </c>
      <c r="N98">
        <v>118.125</v>
      </c>
      <c r="O98">
        <v>60.678600000000003</v>
      </c>
      <c r="P98">
        <v>117.75</v>
      </c>
      <c r="Q98">
        <v>20.556000000000001</v>
      </c>
      <c r="R98">
        <v>21.196097999999999</v>
      </c>
      <c r="S98">
        <v>26.3901</v>
      </c>
      <c r="T98">
        <v>0</v>
      </c>
      <c r="U98">
        <v>348.97500000000002</v>
      </c>
      <c r="V98">
        <v>14.25</v>
      </c>
      <c r="W98">
        <v>44.917999999999999</v>
      </c>
      <c r="X98">
        <v>147.515624</v>
      </c>
      <c r="Y98">
        <v>0</v>
      </c>
      <c r="Z98">
        <v>13.1076</v>
      </c>
      <c r="AA98">
        <v>42.14808</v>
      </c>
      <c r="AB98">
        <v>25.327000000000002</v>
      </c>
      <c r="AC98">
        <v>19.35568</v>
      </c>
      <c r="AD98">
        <v>18.229800000000001</v>
      </c>
      <c r="AE98">
        <v>42.338999999999999</v>
      </c>
      <c r="AF98">
        <v>8.8740000000000006</v>
      </c>
      <c r="AG98">
        <v>38.448</v>
      </c>
      <c r="AH98">
        <v>70.172700000000006</v>
      </c>
      <c r="AI98">
        <v>0</v>
      </c>
      <c r="AJ98">
        <v>0</v>
      </c>
      <c r="AK98">
        <v>51.5214</v>
      </c>
      <c r="AL98">
        <v>20.916</v>
      </c>
      <c r="AM98">
        <v>15.836040000000001</v>
      </c>
      <c r="AN98">
        <v>0.89910999999999996</v>
      </c>
      <c r="AO98">
        <v>2.9035440000000001</v>
      </c>
      <c r="AP98">
        <v>1.7934000000000001</v>
      </c>
      <c r="AQ98">
        <v>21.167999999999999</v>
      </c>
      <c r="AR98">
        <v>49.68</v>
      </c>
      <c r="AS98">
        <v>30.266999999999999</v>
      </c>
      <c r="AT98">
        <v>14.9968</v>
      </c>
      <c r="AU98">
        <v>0</v>
      </c>
      <c r="AV98">
        <v>0</v>
      </c>
      <c r="AW98">
        <v>0</v>
      </c>
      <c r="AX98">
        <v>16.440000000000001</v>
      </c>
      <c r="AY98">
        <v>0</v>
      </c>
      <c r="AZ98">
        <v>0</v>
      </c>
      <c r="BA98">
        <f t="shared" si="1"/>
        <v>2657.6245339999991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1.35125E-3</v>
      </c>
      <c r="E99">
        <f t="shared" si="2"/>
        <v>0</v>
      </c>
      <c r="F99">
        <f t="shared" si="2"/>
        <v>1.4194900000000009E-2</v>
      </c>
      <c r="G99">
        <f t="shared" si="2"/>
        <v>1.4779100000000009E-2</v>
      </c>
      <c r="H99">
        <f t="shared" si="2"/>
        <v>0</v>
      </c>
      <c r="I99">
        <f t="shared" si="2"/>
        <v>2.0275999999999999E-2</v>
      </c>
      <c r="J99">
        <f t="shared" si="2"/>
        <v>2.304475000000003E-2</v>
      </c>
      <c r="K99">
        <f t="shared" si="2"/>
        <v>16.341131133999983</v>
      </c>
      <c r="L99">
        <f t="shared" si="2"/>
        <v>10.443086099999997</v>
      </c>
      <c r="M99">
        <f t="shared" si="2"/>
        <v>2.1404999999999998</v>
      </c>
      <c r="N99">
        <f t="shared" si="2"/>
        <v>2.835</v>
      </c>
      <c r="O99">
        <f t="shared" si="2"/>
        <v>1.4816171999999992</v>
      </c>
      <c r="P99">
        <f t="shared" si="2"/>
        <v>2.9192249999999986</v>
      </c>
      <c r="Q99">
        <f t="shared" si="2"/>
        <v>0.49334400000000067</v>
      </c>
      <c r="R99">
        <f t="shared" si="2"/>
        <v>0.63996988299999968</v>
      </c>
      <c r="S99">
        <f t="shared" si="2"/>
        <v>0.63336240000000088</v>
      </c>
      <c r="T99">
        <f t="shared" si="2"/>
        <v>0</v>
      </c>
      <c r="U99">
        <f t="shared" si="2"/>
        <v>9.6833699999999983</v>
      </c>
      <c r="V99">
        <f t="shared" si="2"/>
        <v>0.34200000000000003</v>
      </c>
      <c r="W99">
        <f t="shared" si="2"/>
        <v>1.1106157600000006</v>
      </c>
      <c r="X99">
        <f t="shared" si="2"/>
        <v>3.540374975999995</v>
      </c>
      <c r="Y99">
        <f t="shared" si="2"/>
        <v>0</v>
      </c>
      <c r="Z99">
        <f t="shared" si="2"/>
        <v>0.32610930000000032</v>
      </c>
      <c r="AA99">
        <f t="shared" si="2"/>
        <v>0.50559920999999952</v>
      </c>
      <c r="AB99">
        <f t="shared" si="2"/>
        <v>0.62247100999999938</v>
      </c>
      <c r="AC99">
        <f t="shared" si="2"/>
        <v>0.45740973599999918</v>
      </c>
      <c r="AD99">
        <f t="shared" si="2"/>
        <v>0.4295548540000001</v>
      </c>
      <c r="AE99">
        <f t="shared" si="2"/>
        <v>0.88526935850000099</v>
      </c>
      <c r="AF99">
        <f t="shared" si="2"/>
        <v>0.28939100000000034</v>
      </c>
      <c r="AG99">
        <f t="shared" si="2"/>
        <v>0.92275199999999913</v>
      </c>
      <c r="AH99">
        <f t="shared" si="2"/>
        <v>1.4998822750000012</v>
      </c>
      <c r="AI99">
        <f t="shared" si="2"/>
        <v>0.14671324999999999</v>
      </c>
      <c r="AJ99">
        <f t="shared" si="2"/>
        <v>0</v>
      </c>
      <c r="AK99">
        <f t="shared" si="2"/>
        <v>1.2365135999999994</v>
      </c>
      <c r="AL99">
        <f t="shared" si="2"/>
        <v>0.98653800000000103</v>
      </c>
      <c r="AM99">
        <f t="shared" si="2"/>
        <v>0.30659000000000003</v>
      </c>
      <c r="AN99">
        <f t="shared" si="2"/>
        <v>2.2420360000000011E-2</v>
      </c>
      <c r="AO99">
        <f t="shared" si="2"/>
        <v>9.9616975500000024E-2</v>
      </c>
      <c r="AP99">
        <f t="shared" si="2"/>
        <v>7.3145099999999977E-2</v>
      </c>
      <c r="AQ99">
        <f t="shared" si="2"/>
        <v>0.40949999999999953</v>
      </c>
      <c r="AR99">
        <f t="shared" si="2"/>
        <v>1.2022559999999993</v>
      </c>
      <c r="AS99">
        <f t="shared" si="2"/>
        <v>0.76287907424999968</v>
      </c>
      <c r="AT99">
        <f t="shared" si="2"/>
        <v>0.35573891399999941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0.10612915449999999</v>
      </c>
      <c r="AY99">
        <f t="shared" si="2"/>
        <v>0</v>
      </c>
      <c r="AZ99">
        <f t="shared" si="2"/>
        <v>0</v>
      </c>
      <c r="BA99">
        <f t="shared" si="1"/>
        <v>64.323721624749965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2.1216370000000002</v>
      </c>
      <c r="K3">
        <v>664.73432100000002</v>
      </c>
      <c r="L3">
        <v>421.457536</v>
      </c>
      <c r="M3">
        <v>84.207300000000004</v>
      </c>
      <c r="N3">
        <v>114.33318800000001</v>
      </c>
      <c r="O3">
        <v>59.845256999999997</v>
      </c>
      <c r="P3">
        <v>121.556141</v>
      </c>
      <c r="Q3">
        <v>19.896152000000001</v>
      </c>
      <c r="R3">
        <v>20.515702999999998</v>
      </c>
      <c r="S3">
        <v>25.542978000000002</v>
      </c>
      <c r="T3">
        <v>0</v>
      </c>
      <c r="U3">
        <v>405.32748299999997</v>
      </c>
      <c r="V3">
        <v>13.792574999999999</v>
      </c>
      <c r="W3">
        <v>44.909669999999998</v>
      </c>
      <c r="X3">
        <v>142.780372</v>
      </c>
      <c r="Y3">
        <v>0</v>
      </c>
      <c r="Z3">
        <v>12.686845999999999</v>
      </c>
      <c r="AA3">
        <v>27.196750999999999</v>
      </c>
      <c r="AB3">
        <v>25.417151</v>
      </c>
      <c r="AC3">
        <v>18.734362999999998</v>
      </c>
      <c r="AD3">
        <v>26.466934999999999</v>
      </c>
      <c r="AE3">
        <v>39.738101999999998</v>
      </c>
      <c r="AF3">
        <v>8.5891450000000003</v>
      </c>
      <c r="AG3">
        <v>37.213819000000001</v>
      </c>
      <c r="AH3">
        <v>45.280104000000001</v>
      </c>
      <c r="AI3">
        <v>0</v>
      </c>
      <c r="AJ3">
        <v>0</v>
      </c>
      <c r="AK3">
        <v>49.867562999999997</v>
      </c>
      <c r="AL3">
        <v>20.244596000000001</v>
      </c>
      <c r="AM3">
        <v>10.218469000000001</v>
      </c>
      <c r="AN3">
        <v>0.90727999999999998</v>
      </c>
      <c r="AO3">
        <v>8.3325619999999994</v>
      </c>
      <c r="AP3">
        <v>1.735832</v>
      </c>
      <c r="AQ3">
        <v>21.586106000000001</v>
      </c>
      <c r="AR3">
        <v>48.085272000000003</v>
      </c>
      <c r="AS3">
        <v>30.873477000000001</v>
      </c>
      <c r="AT3">
        <v>14.515402999999999</v>
      </c>
      <c r="AU3">
        <v>0</v>
      </c>
      <c r="AV3">
        <v>0</v>
      </c>
      <c r="AW3">
        <v>0</v>
      </c>
      <c r="AX3">
        <v>9.5048919999999999</v>
      </c>
      <c r="AY3">
        <v>0</v>
      </c>
      <c r="AZ3">
        <v>0</v>
      </c>
      <c r="BA3">
        <f>SUM(B3:AZ3)</f>
        <v>2598.2149809999992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1.1887749999999999</v>
      </c>
      <c r="K4">
        <v>664.73432100000002</v>
      </c>
      <c r="L4">
        <v>421.457536</v>
      </c>
      <c r="M4">
        <v>84.207300000000004</v>
      </c>
      <c r="N4">
        <v>114.33318800000001</v>
      </c>
      <c r="O4">
        <v>59.845256999999997</v>
      </c>
      <c r="P4">
        <v>121.556141</v>
      </c>
      <c r="Q4">
        <v>19.896152000000001</v>
      </c>
      <c r="R4">
        <v>20.515702999999998</v>
      </c>
      <c r="S4">
        <v>25.542978000000002</v>
      </c>
      <c r="T4">
        <v>0</v>
      </c>
      <c r="U4">
        <v>405.32748299999997</v>
      </c>
      <c r="V4">
        <v>13.792574999999999</v>
      </c>
      <c r="W4">
        <v>44.909669999999998</v>
      </c>
      <c r="X4">
        <v>142.780372</v>
      </c>
      <c r="Y4">
        <v>0</v>
      </c>
      <c r="Z4">
        <v>12.686845999999999</v>
      </c>
      <c r="AA4">
        <v>27.196750999999999</v>
      </c>
      <c r="AB4">
        <v>25.417151</v>
      </c>
      <c r="AC4">
        <v>18.734362999999998</v>
      </c>
      <c r="AD4">
        <v>26.466934999999999</v>
      </c>
      <c r="AE4">
        <v>39.738101999999998</v>
      </c>
      <c r="AF4">
        <v>8.5891450000000003</v>
      </c>
      <c r="AG4">
        <v>37.213819000000001</v>
      </c>
      <c r="AH4">
        <v>45.280104000000001</v>
      </c>
      <c r="AI4">
        <v>0</v>
      </c>
      <c r="AJ4">
        <v>0</v>
      </c>
      <c r="AK4">
        <v>49.867562999999997</v>
      </c>
      <c r="AL4">
        <v>20.244596000000001</v>
      </c>
      <c r="AM4">
        <v>10.218469000000001</v>
      </c>
      <c r="AN4">
        <v>0.90727999999999998</v>
      </c>
      <c r="AO4">
        <v>8.3610179999999996</v>
      </c>
      <c r="AP4">
        <v>1.735832</v>
      </c>
      <c r="AQ4">
        <v>21.586106000000001</v>
      </c>
      <c r="AR4">
        <v>48.085272000000003</v>
      </c>
      <c r="AS4">
        <v>30.873477000000001</v>
      </c>
      <c r="AT4">
        <v>14.515402999999999</v>
      </c>
      <c r="AU4">
        <v>0</v>
      </c>
      <c r="AV4">
        <v>0</v>
      </c>
      <c r="AW4">
        <v>0</v>
      </c>
      <c r="AX4">
        <v>8.3358450000000008</v>
      </c>
      <c r="AY4">
        <v>0</v>
      </c>
      <c r="AZ4">
        <v>0</v>
      </c>
      <c r="BA4">
        <f t="shared" ref="BA4:BA67" si="0">SUM(B4:AZ4)</f>
        <v>2596.1415279999992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1.1887749999999999</v>
      </c>
      <c r="K5">
        <v>664.73432100000002</v>
      </c>
      <c r="L5">
        <v>421.457536</v>
      </c>
      <c r="M5">
        <v>84.207300000000004</v>
      </c>
      <c r="N5">
        <v>114.33318800000001</v>
      </c>
      <c r="O5">
        <v>59.845256999999997</v>
      </c>
      <c r="P5">
        <v>121.556141</v>
      </c>
      <c r="Q5">
        <v>19.896152000000001</v>
      </c>
      <c r="R5">
        <v>20.515702999999998</v>
      </c>
      <c r="S5">
        <v>25.542978000000002</v>
      </c>
      <c r="T5">
        <v>0</v>
      </c>
      <c r="U5">
        <v>405.32748299999997</v>
      </c>
      <c r="V5">
        <v>13.792574999999999</v>
      </c>
      <c r="W5">
        <v>44.909669999999998</v>
      </c>
      <c r="X5">
        <v>142.780372</v>
      </c>
      <c r="Y5">
        <v>0</v>
      </c>
      <c r="Z5">
        <v>12.686845999999999</v>
      </c>
      <c r="AA5">
        <v>27.196750999999999</v>
      </c>
      <c r="AB5">
        <v>25.417151</v>
      </c>
      <c r="AC5">
        <v>9.3671810000000004</v>
      </c>
      <c r="AD5">
        <v>26.466934999999999</v>
      </c>
      <c r="AE5">
        <v>39.738101999999998</v>
      </c>
      <c r="AF5">
        <v>8.5891450000000003</v>
      </c>
      <c r="AG5">
        <v>37.213819000000001</v>
      </c>
      <c r="AH5">
        <v>45.280104000000001</v>
      </c>
      <c r="AI5">
        <v>0</v>
      </c>
      <c r="AJ5">
        <v>0</v>
      </c>
      <c r="AK5">
        <v>49.867562999999997</v>
      </c>
      <c r="AL5">
        <v>44.987991999999998</v>
      </c>
      <c r="AM5">
        <v>10.218469000000001</v>
      </c>
      <c r="AN5">
        <v>0.90727999999999998</v>
      </c>
      <c r="AO5">
        <v>8.3504889999999996</v>
      </c>
      <c r="AP5">
        <v>1.735832</v>
      </c>
      <c r="AQ5">
        <v>21.586106000000001</v>
      </c>
      <c r="AR5">
        <v>48.085272000000003</v>
      </c>
      <c r="AS5">
        <v>30.873477000000001</v>
      </c>
      <c r="AT5">
        <v>14.18694</v>
      </c>
      <c r="AU5">
        <v>0</v>
      </c>
      <c r="AV5">
        <v>0</v>
      </c>
      <c r="AW5">
        <v>0</v>
      </c>
      <c r="AX5">
        <v>8.3358450000000008</v>
      </c>
      <c r="AY5">
        <v>0</v>
      </c>
      <c r="AZ5">
        <v>0</v>
      </c>
      <c r="BA5">
        <f t="shared" si="0"/>
        <v>2611.1787499999991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1.1887749999999999</v>
      </c>
      <c r="K6">
        <v>664.73432100000002</v>
      </c>
      <c r="L6">
        <v>421.457536</v>
      </c>
      <c r="M6">
        <v>84.207300000000004</v>
      </c>
      <c r="N6">
        <v>114.33318800000001</v>
      </c>
      <c r="O6">
        <v>59.845256999999997</v>
      </c>
      <c r="P6">
        <v>121.556141</v>
      </c>
      <c r="Q6">
        <v>19.896152000000001</v>
      </c>
      <c r="R6">
        <v>20.515702999999998</v>
      </c>
      <c r="S6">
        <v>25.542978000000002</v>
      </c>
      <c r="T6">
        <v>0</v>
      </c>
      <c r="U6">
        <v>405.32748299999997</v>
      </c>
      <c r="V6">
        <v>13.792574999999999</v>
      </c>
      <c r="W6">
        <v>44.909669999999998</v>
      </c>
      <c r="X6">
        <v>142.780372</v>
      </c>
      <c r="Y6">
        <v>0</v>
      </c>
      <c r="Z6">
        <v>12.686845999999999</v>
      </c>
      <c r="AA6">
        <v>27.144756000000001</v>
      </c>
      <c r="AB6">
        <v>25.417151</v>
      </c>
      <c r="AC6">
        <v>9.3671810000000004</v>
      </c>
      <c r="AD6">
        <v>26.466934999999999</v>
      </c>
      <c r="AE6">
        <v>39.738101999999998</v>
      </c>
      <c r="AF6">
        <v>8.5891450000000003</v>
      </c>
      <c r="AG6">
        <v>37.213819000000001</v>
      </c>
      <c r="AH6">
        <v>45.280104000000001</v>
      </c>
      <c r="AI6">
        <v>0</v>
      </c>
      <c r="AJ6">
        <v>0</v>
      </c>
      <c r="AK6">
        <v>49.867562999999997</v>
      </c>
      <c r="AL6">
        <v>77.604286000000002</v>
      </c>
      <c r="AM6">
        <v>10.218469000000001</v>
      </c>
      <c r="AN6">
        <v>0.90727999999999998</v>
      </c>
      <c r="AO6">
        <v>8.364433</v>
      </c>
      <c r="AP6">
        <v>1.735832</v>
      </c>
      <c r="AQ6">
        <v>21.586106000000001</v>
      </c>
      <c r="AR6">
        <v>48.085272000000003</v>
      </c>
      <c r="AS6">
        <v>30.873477000000001</v>
      </c>
      <c r="AT6">
        <v>13.602556</v>
      </c>
      <c r="AU6">
        <v>0</v>
      </c>
      <c r="AV6">
        <v>0</v>
      </c>
      <c r="AW6">
        <v>0</v>
      </c>
      <c r="AX6">
        <v>8.3358450000000008</v>
      </c>
      <c r="AY6">
        <v>0</v>
      </c>
      <c r="AZ6">
        <v>0</v>
      </c>
      <c r="BA6">
        <f t="shared" si="0"/>
        <v>2643.1726089999997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1.1887749999999999</v>
      </c>
      <c r="K7">
        <v>664.73432100000002</v>
      </c>
      <c r="L7">
        <v>421.457536</v>
      </c>
      <c r="M7">
        <v>84.207300000000004</v>
      </c>
      <c r="N7">
        <v>114.33318800000001</v>
      </c>
      <c r="O7">
        <v>59.845256999999997</v>
      </c>
      <c r="P7">
        <v>121.556141</v>
      </c>
      <c r="Q7">
        <v>19.896152000000001</v>
      </c>
      <c r="R7">
        <v>20.515702999999998</v>
      </c>
      <c r="S7">
        <v>25.542978000000002</v>
      </c>
      <c r="T7">
        <v>0</v>
      </c>
      <c r="U7">
        <v>405.32748299999997</v>
      </c>
      <c r="V7">
        <v>13.792574999999999</v>
      </c>
      <c r="W7">
        <v>44.909669999999998</v>
      </c>
      <c r="X7">
        <v>142.780372</v>
      </c>
      <c r="Y7">
        <v>0</v>
      </c>
      <c r="Z7">
        <v>12.686845999999999</v>
      </c>
      <c r="AA7">
        <v>27.144756000000001</v>
      </c>
      <c r="AB7">
        <v>12.644064999999999</v>
      </c>
      <c r="AC7">
        <v>9.3671810000000004</v>
      </c>
      <c r="AD7">
        <v>20.457533999999999</v>
      </c>
      <c r="AE7">
        <v>29.803577000000001</v>
      </c>
      <c r="AF7">
        <v>8.5891450000000003</v>
      </c>
      <c r="AG7">
        <v>37.213819000000001</v>
      </c>
      <c r="AH7">
        <v>45.280104000000001</v>
      </c>
      <c r="AI7">
        <v>0</v>
      </c>
      <c r="AJ7">
        <v>0</v>
      </c>
      <c r="AK7">
        <v>49.867562999999997</v>
      </c>
      <c r="AL7">
        <v>77.604286000000002</v>
      </c>
      <c r="AM7">
        <v>10.218469000000001</v>
      </c>
      <c r="AN7">
        <v>0.90727999999999998</v>
      </c>
      <c r="AO7">
        <v>8.364433</v>
      </c>
      <c r="AP7">
        <v>1.735832</v>
      </c>
      <c r="AQ7">
        <v>21.586106000000001</v>
      </c>
      <c r="AR7">
        <v>48.085272000000003</v>
      </c>
      <c r="AS7">
        <v>30.873477000000001</v>
      </c>
      <c r="AT7">
        <v>12.433584</v>
      </c>
      <c r="AU7">
        <v>0</v>
      </c>
      <c r="AV7">
        <v>0</v>
      </c>
      <c r="AW7">
        <v>0</v>
      </c>
      <c r="AX7">
        <v>8.3358450000000008</v>
      </c>
      <c r="AY7">
        <v>0</v>
      </c>
      <c r="AZ7">
        <v>0</v>
      </c>
      <c r="BA7">
        <f t="shared" si="0"/>
        <v>2613.2866249999997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1.1887749999999999</v>
      </c>
      <c r="K8">
        <v>664.73432100000002</v>
      </c>
      <c r="L8">
        <v>421.457536</v>
      </c>
      <c r="M8">
        <v>84.207300000000004</v>
      </c>
      <c r="N8">
        <v>114.33318800000001</v>
      </c>
      <c r="O8">
        <v>59.845256999999997</v>
      </c>
      <c r="P8">
        <v>121.556141</v>
      </c>
      <c r="Q8">
        <v>19.896152000000001</v>
      </c>
      <c r="R8">
        <v>20.515702999999998</v>
      </c>
      <c r="S8">
        <v>25.542978000000002</v>
      </c>
      <c r="T8">
        <v>0</v>
      </c>
      <c r="U8">
        <v>405.32748299999997</v>
      </c>
      <c r="V8">
        <v>13.792574999999999</v>
      </c>
      <c r="W8">
        <v>44.909669999999998</v>
      </c>
      <c r="X8">
        <v>142.780372</v>
      </c>
      <c r="Y8">
        <v>0</v>
      </c>
      <c r="Z8">
        <v>12.686845999999999</v>
      </c>
      <c r="AA8">
        <v>27.144756000000001</v>
      </c>
      <c r="AB8">
        <v>12.644064999999999</v>
      </c>
      <c r="AC8">
        <v>9.3671810000000004</v>
      </c>
      <c r="AD8">
        <v>17.644622999999999</v>
      </c>
      <c r="AE8">
        <v>29.803577000000001</v>
      </c>
      <c r="AF8">
        <v>8.5891450000000003</v>
      </c>
      <c r="AG8">
        <v>37.213819000000001</v>
      </c>
      <c r="AH8">
        <v>36.664051999999998</v>
      </c>
      <c r="AI8">
        <v>0</v>
      </c>
      <c r="AJ8">
        <v>0</v>
      </c>
      <c r="AK8">
        <v>49.867562999999997</v>
      </c>
      <c r="AL8">
        <v>77.604286000000002</v>
      </c>
      <c r="AM8">
        <v>10.218469000000001</v>
      </c>
      <c r="AN8">
        <v>0.90727999999999998</v>
      </c>
      <c r="AO8">
        <v>8.3598800000000004</v>
      </c>
      <c r="AP8">
        <v>1.735832</v>
      </c>
      <c r="AQ8">
        <v>10.793053</v>
      </c>
      <c r="AR8">
        <v>48.085272000000003</v>
      </c>
      <c r="AS8">
        <v>30.873477000000001</v>
      </c>
      <c r="AT8">
        <v>8.8827540000000003</v>
      </c>
      <c r="AU8">
        <v>0</v>
      </c>
      <c r="AV8">
        <v>0</v>
      </c>
      <c r="AW8">
        <v>0</v>
      </c>
      <c r="AX8">
        <v>8.3358450000000008</v>
      </c>
      <c r="AY8">
        <v>0</v>
      </c>
      <c r="AZ8">
        <v>0</v>
      </c>
      <c r="BA8">
        <f t="shared" si="0"/>
        <v>2587.5092260000001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1.1887749999999999</v>
      </c>
      <c r="K9">
        <v>664.73432100000002</v>
      </c>
      <c r="L9">
        <v>421.457536</v>
      </c>
      <c r="M9">
        <v>84.207300000000004</v>
      </c>
      <c r="N9">
        <v>114.33318800000001</v>
      </c>
      <c r="O9">
        <v>59.845256999999997</v>
      </c>
      <c r="P9">
        <v>121.556141</v>
      </c>
      <c r="Q9">
        <v>19.896152000000001</v>
      </c>
      <c r="R9">
        <v>20.515702999999998</v>
      </c>
      <c r="S9">
        <v>25.542978000000002</v>
      </c>
      <c r="T9">
        <v>0</v>
      </c>
      <c r="U9">
        <v>405.32748299999997</v>
      </c>
      <c r="V9">
        <v>13.792574999999999</v>
      </c>
      <c r="W9">
        <v>44.909669999999998</v>
      </c>
      <c r="X9">
        <v>142.780372</v>
      </c>
      <c r="Y9">
        <v>0</v>
      </c>
      <c r="Z9">
        <v>12.686845999999999</v>
      </c>
      <c r="AA9">
        <v>27.144756000000001</v>
      </c>
      <c r="AB9">
        <v>12.644064999999999</v>
      </c>
      <c r="AC9">
        <v>9.3671810000000004</v>
      </c>
      <c r="AD9">
        <v>17.644622999999999</v>
      </c>
      <c r="AE9">
        <v>29.803577000000001</v>
      </c>
      <c r="AF9">
        <v>8.5891450000000003</v>
      </c>
      <c r="AG9">
        <v>37.213819000000001</v>
      </c>
      <c r="AH9">
        <v>36.664051999999998</v>
      </c>
      <c r="AI9">
        <v>0</v>
      </c>
      <c r="AJ9">
        <v>0</v>
      </c>
      <c r="AK9">
        <v>49.867562999999997</v>
      </c>
      <c r="AL9">
        <v>77.604286000000002</v>
      </c>
      <c r="AM9">
        <v>10.218469000000001</v>
      </c>
      <c r="AN9">
        <v>0.90727999999999998</v>
      </c>
      <c r="AO9">
        <v>8.3718319999999995</v>
      </c>
      <c r="AP9">
        <v>1.735832</v>
      </c>
      <c r="AQ9">
        <v>10.793053</v>
      </c>
      <c r="AR9">
        <v>48.085272000000003</v>
      </c>
      <c r="AS9">
        <v>30.873477000000001</v>
      </c>
      <c r="AT9">
        <v>13.955397</v>
      </c>
      <c r="AU9">
        <v>0</v>
      </c>
      <c r="AV9">
        <v>0</v>
      </c>
      <c r="AW9">
        <v>0</v>
      </c>
      <c r="AX9">
        <v>8.3358450000000008</v>
      </c>
      <c r="AY9">
        <v>0</v>
      </c>
      <c r="AZ9">
        <v>0</v>
      </c>
      <c r="BA9">
        <f t="shared" si="0"/>
        <v>2592.5938209999999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1.1887749999999999</v>
      </c>
      <c r="K10">
        <v>664.73432100000002</v>
      </c>
      <c r="L10">
        <v>421.457536</v>
      </c>
      <c r="M10">
        <v>84.207300000000004</v>
      </c>
      <c r="N10">
        <v>114.33318800000001</v>
      </c>
      <c r="O10">
        <v>59.845256999999997</v>
      </c>
      <c r="P10">
        <v>121.556141</v>
      </c>
      <c r="Q10">
        <v>19.896152000000001</v>
      </c>
      <c r="R10">
        <v>20.515702999999998</v>
      </c>
      <c r="S10">
        <v>25.542978000000002</v>
      </c>
      <c r="T10">
        <v>0</v>
      </c>
      <c r="U10">
        <v>405.32748299999997</v>
      </c>
      <c r="V10">
        <v>13.792574999999999</v>
      </c>
      <c r="W10">
        <v>44.909669999999998</v>
      </c>
      <c r="X10">
        <v>142.780372</v>
      </c>
      <c r="Y10">
        <v>0</v>
      </c>
      <c r="Z10">
        <v>12.686845999999999</v>
      </c>
      <c r="AA10">
        <v>20.492379</v>
      </c>
      <c r="AB10">
        <v>12.644064999999999</v>
      </c>
      <c r="AC10">
        <v>9.3671810000000004</v>
      </c>
      <c r="AD10">
        <v>17.644622999999999</v>
      </c>
      <c r="AE10">
        <v>29.803577000000001</v>
      </c>
      <c r="AF10">
        <v>8.5891450000000003</v>
      </c>
      <c r="AG10">
        <v>37.213819000000001</v>
      </c>
      <c r="AH10">
        <v>36.664051999999998</v>
      </c>
      <c r="AI10">
        <v>0</v>
      </c>
      <c r="AJ10">
        <v>0</v>
      </c>
      <c r="AK10">
        <v>49.867562999999997</v>
      </c>
      <c r="AL10">
        <v>77.604286000000002</v>
      </c>
      <c r="AM10">
        <v>10.218469000000001</v>
      </c>
      <c r="AN10">
        <v>0.90727999999999998</v>
      </c>
      <c r="AO10">
        <v>8.3675630000000005</v>
      </c>
      <c r="AP10">
        <v>1.735832</v>
      </c>
      <c r="AQ10">
        <v>10.793053</v>
      </c>
      <c r="AR10">
        <v>48.085272000000003</v>
      </c>
      <c r="AS10">
        <v>30.873477000000001</v>
      </c>
      <c r="AT10">
        <v>14.261868</v>
      </c>
      <c r="AU10">
        <v>0</v>
      </c>
      <c r="AV10">
        <v>0</v>
      </c>
      <c r="AW10">
        <v>0</v>
      </c>
      <c r="AX10">
        <v>8.3358450000000008</v>
      </c>
      <c r="AY10">
        <v>0</v>
      </c>
      <c r="AZ10">
        <v>0</v>
      </c>
      <c r="BA10">
        <f t="shared" si="0"/>
        <v>2586.2436459999994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1.1887749999999999</v>
      </c>
      <c r="K11">
        <v>664.73432100000002</v>
      </c>
      <c r="L11">
        <v>421.457536</v>
      </c>
      <c r="M11">
        <v>84.207300000000004</v>
      </c>
      <c r="N11">
        <v>114.33318800000001</v>
      </c>
      <c r="O11">
        <v>59.845256999999997</v>
      </c>
      <c r="P11">
        <v>121.556141</v>
      </c>
      <c r="Q11">
        <v>19.896152000000001</v>
      </c>
      <c r="R11">
        <v>20.515702999999998</v>
      </c>
      <c r="S11">
        <v>25.542978000000002</v>
      </c>
      <c r="T11">
        <v>0</v>
      </c>
      <c r="U11">
        <v>405.32748299999997</v>
      </c>
      <c r="V11">
        <v>13.792574999999999</v>
      </c>
      <c r="W11">
        <v>44.909669999999998</v>
      </c>
      <c r="X11">
        <v>142.780372</v>
      </c>
      <c r="Y11">
        <v>0</v>
      </c>
      <c r="Z11">
        <v>12.686845999999999</v>
      </c>
      <c r="AA11">
        <v>13.534146</v>
      </c>
      <c r="AB11">
        <v>12.644064999999999</v>
      </c>
      <c r="AC11">
        <v>9.3671810000000004</v>
      </c>
      <c r="AD11">
        <v>8.8223120000000002</v>
      </c>
      <c r="AE11">
        <v>29.803577000000001</v>
      </c>
      <c r="AF11">
        <v>8.5891450000000003</v>
      </c>
      <c r="AG11">
        <v>37.213819000000001</v>
      </c>
      <c r="AH11">
        <v>36.664051999999998</v>
      </c>
      <c r="AI11">
        <v>0</v>
      </c>
      <c r="AJ11">
        <v>0</v>
      </c>
      <c r="AK11">
        <v>49.867562999999997</v>
      </c>
      <c r="AL11">
        <v>77.604286000000002</v>
      </c>
      <c r="AM11">
        <v>10.218469000000001</v>
      </c>
      <c r="AN11">
        <v>0.90727999999999998</v>
      </c>
      <c r="AO11">
        <v>8.3772380000000002</v>
      </c>
      <c r="AP11">
        <v>1.735832</v>
      </c>
      <c r="AQ11">
        <v>0</v>
      </c>
      <c r="AR11">
        <v>48.085272000000003</v>
      </c>
      <c r="AS11">
        <v>30.873477000000001</v>
      </c>
      <c r="AT11">
        <v>14.515402999999999</v>
      </c>
      <c r="AU11">
        <v>0</v>
      </c>
      <c r="AV11">
        <v>0</v>
      </c>
      <c r="AW11">
        <v>0</v>
      </c>
      <c r="AX11">
        <v>8.3358450000000008</v>
      </c>
      <c r="AY11">
        <v>0</v>
      </c>
      <c r="AZ11">
        <v>0</v>
      </c>
      <c r="BA11">
        <f t="shared" si="0"/>
        <v>2559.9332589999995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1.1887749999999999</v>
      </c>
      <c r="K12">
        <v>664.73432100000002</v>
      </c>
      <c r="L12">
        <v>421.457536</v>
      </c>
      <c r="M12">
        <v>84.207300000000004</v>
      </c>
      <c r="N12">
        <v>114.33318800000001</v>
      </c>
      <c r="O12">
        <v>59.845256999999997</v>
      </c>
      <c r="P12">
        <v>121.556141</v>
      </c>
      <c r="Q12">
        <v>19.896152000000001</v>
      </c>
      <c r="R12">
        <v>20.515702999999998</v>
      </c>
      <c r="S12">
        <v>25.542978000000002</v>
      </c>
      <c r="T12">
        <v>0</v>
      </c>
      <c r="U12">
        <v>405.32748299999997</v>
      </c>
      <c r="V12">
        <v>13.792574999999999</v>
      </c>
      <c r="W12">
        <v>44.909669999999998</v>
      </c>
      <c r="X12">
        <v>142.780372</v>
      </c>
      <c r="Y12">
        <v>0</v>
      </c>
      <c r="Z12">
        <v>12.686845999999999</v>
      </c>
      <c r="AA12">
        <v>0</v>
      </c>
      <c r="AB12">
        <v>12.644064999999999</v>
      </c>
      <c r="AC12">
        <v>9.3671810000000004</v>
      </c>
      <c r="AD12">
        <v>8.8223120000000002</v>
      </c>
      <c r="AE12">
        <v>29.803577000000001</v>
      </c>
      <c r="AF12">
        <v>8.5891450000000003</v>
      </c>
      <c r="AG12">
        <v>37.213819000000001</v>
      </c>
      <c r="AH12">
        <v>36.664051999999998</v>
      </c>
      <c r="AI12">
        <v>0</v>
      </c>
      <c r="AJ12">
        <v>0</v>
      </c>
      <c r="AK12">
        <v>49.867562999999997</v>
      </c>
      <c r="AL12">
        <v>77.604286000000002</v>
      </c>
      <c r="AM12">
        <v>10.218469000000001</v>
      </c>
      <c r="AN12">
        <v>0.90727999999999998</v>
      </c>
      <c r="AO12">
        <v>8.3422370000000008</v>
      </c>
      <c r="AP12">
        <v>1.735832</v>
      </c>
      <c r="AQ12">
        <v>0</v>
      </c>
      <c r="AR12">
        <v>48.085272000000003</v>
      </c>
      <c r="AS12">
        <v>30.873477000000001</v>
      </c>
      <c r="AT12">
        <v>14.515402999999999</v>
      </c>
      <c r="AU12">
        <v>0</v>
      </c>
      <c r="AV12">
        <v>0</v>
      </c>
      <c r="AW12">
        <v>0</v>
      </c>
      <c r="AX12">
        <v>8.3358450000000008</v>
      </c>
      <c r="AY12">
        <v>0</v>
      </c>
      <c r="AZ12">
        <v>0</v>
      </c>
      <c r="BA12">
        <f t="shared" si="0"/>
        <v>2546.3641119999993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1.1887749999999999</v>
      </c>
      <c r="K13">
        <v>664.73432100000002</v>
      </c>
      <c r="L13">
        <v>421.457536</v>
      </c>
      <c r="M13">
        <v>84.207300000000004</v>
      </c>
      <c r="N13">
        <v>114.33318800000001</v>
      </c>
      <c r="O13">
        <v>59.845256999999997</v>
      </c>
      <c r="P13">
        <v>121.556141</v>
      </c>
      <c r="Q13">
        <v>19.896152000000001</v>
      </c>
      <c r="R13">
        <v>20.515702999999998</v>
      </c>
      <c r="S13">
        <v>25.542978000000002</v>
      </c>
      <c r="T13">
        <v>0</v>
      </c>
      <c r="U13">
        <v>405.32748299999997</v>
      </c>
      <c r="V13">
        <v>13.792574999999999</v>
      </c>
      <c r="W13">
        <v>44.909669999999998</v>
      </c>
      <c r="X13">
        <v>142.780372</v>
      </c>
      <c r="Y13">
        <v>0</v>
      </c>
      <c r="Z13">
        <v>12.686845999999999</v>
      </c>
      <c r="AA13">
        <v>0</v>
      </c>
      <c r="AB13">
        <v>12.644064999999999</v>
      </c>
      <c r="AC13">
        <v>9.3671810000000004</v>
      </c>
      <c r="AD13">
        <v>8.8223120000000002</v>
      </c>
      <c r="AE13">
        <v>29.803577000000001</v>
      </c>
      <c r="AF13">
        <v>8.5891450000000003</v>
      </c>
      <c r="AG13">
        <v>37.213819000000001</v>
      </c>
      <c r="AH13">
        <v>36.664051999999998</v>
      </c>
      <c r="AI13">
        <v>0</v>
      </c>
      <c r="AJ13">
        <v>0</v>
      </c>
      <c r="AK13">
        <v>49.867562999999997</v>
      </c>
      <c r="AL13">
        <v>77.604286000000002</v>
      </c>
      <c r="AM13">
        <v>10.218469000000001</v>
      </c>
      <c r="AN13">
        <v>0.90727999999999998</v>
      </c>
      <c r="AO13">
        <v>8.3265860000000007</v>
      </c>
      <c r="AP13">
        <v>6.075412</v>
      </c>
      <c r="AQ13">
        <v>0</v>
      </c>
      <c r="AR13">
        <v>48.085272000000003</v>
      </c>
      <c r="AS13">
        <v>30.873477000000001</v>
      </c>
      <c r="AT13">
        <v>14.515402999999999</v>
      </c>
      <c r="AU13">
        <v>0</v>
      </c>
      <c r="AV13">
        <v>0</v>
      </c>
      <c r="AW13">
        <v>0</v>
      </c>
      <c r="AX13">
        <v>8.3358450000000008</v>
      </c>
      <c r="AY13">
        <v>0</v>
      </c>
      <c r="AZ13">
        <v>0</v>
      </c>
      <c r="BA13">
        <f t="shared" si="0"/>
        <v>2550.6880409999999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1.1887749999999999</v>
      </c>
      <c r="K14">
        <v>664.73432100000002</v>
      </c>
      <c r="L14">
        <v>421.457536</v>
      </c>
      <c r="M14">
        <v>84.207300000000004</v>
      </c>
      <c r="N14">
        <v>114.33318800000001</v>
      </c>
      <c r="O14">
        <v>59.845256999999997</v>
      </c>
      <c r="P14">
        <v>121.556141</v>
      </c>
      <c r="Q14">
        <v>19.896152000000001</v>
      </c>
      <c r="R14">
        <v>20.515702999999998</v>
      </c>
      <c r="S14">
        <v>25.542978000000002</v>
      </c>
      <c r="T14">
        <v>0</v>
      </c>
      <c r="U14">
        <v>405.32748299999997</v>
      </c>
      <c r="V14">
        <v>13.792574999999999</v>
      </c>
      <c r="W14">
        <v>44.909669999999998</v>
      </c>
      <c r="X14">
        <v>142.780372</v>
      </c>
      <c r="Y14">
        <v>0</v>
      </c>
      <c r="Z14">
        <v>12.686845999999999</v>
      </c>
      <c r="AA14">
        <v>0</v>
      </c>
      <c r="AB14">
        <v>12.644064999999999</v>
      </c>
      <c r="AC14">
        <v>9.3671810000000004</v>
      </c>
      <c r="AD14">
        <v>8.8223120000000002</v>
      </c>
      <c r="AE14">
        <v>29.803577000000001</v>
      </c>
      <c r="AF14">
        <v>8.5891450000000003</v>
      </c>
      <c r="AG14">
        <v>37.213819000000001</v>
      </c>
      <c r="AH14">
        <v>36.664051999999998</v>
      </c>
      <c r="AI14">
        <v>0</v>
      </c>
      <c r="AJ14">
        <v>0</v>
      </c>
      <c r="AK14">
        <v>49.867562999999997</v>
      </c>
      <c r="AL14">
        <v>44.987991999999998</v>
      </c>
      <c r="AM14">
        <v>10.218469000000001</v>
      </c>
      <c r="AN14">
        <v>0.90727999999999998</v>
      </c>
      <c r="AO14">
        <v>8.2608519999999999</v>
      </c>
      <c r="AP14">
        <v>6.075412</v>
      </c>
      <c r="AQ14">
        <v>0</v>
      </c>
      <c r="AR14">
        <v>48.085272000000003</v>
      </c>
      <c r="AS14">
        <v>30.873477000000001</v>
      </c>
      <c r="AT14">
        <v>14.515402999999999</v>
      </c>
      <c r="AU14">
        <v>0</v>
      </c>
      <c r="AV14">
        <v>0</v>
      </c>
      <c r="AW14">
        <v>0</v>
      </c>
      <c r="AX14">
        <v>8.3358450000000008</v>
      </c>
      <c r="AY14">
        <v>0</v>
      </c>
      <c r="AZ14">
        <v>0</v>
      </c>
      <c r="BA14">
        <f t="shared" si="0"/>
        <v>2518.0060129999993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1.1887749999999999</v>
      </c>
      <c r="K15">
        <v>664.73432100000002</v>
      </c>
      <c r="L15">
        <v>421.457536</v>
      </c>
      <c r="M15">
        <v>84.207300000000004</v>
      </c>
      <c r="N15">
        <v>114.33318800000001</v>
      </c>
      <c r="O15">
        <v>59.845256999999997</v>
      </c>
      <c r="P15">
        <v>121.556141</v>
      </c>
      <c r="Q15">
        <v>19.896152000000001</v>
      </c>
      <c r="R15">
        <v>20.515702999999998</v>
      </c>
      <c r="S15">
        <v>25.542978000000002</v>
      </c>
      <c r="T15">
        <v>0</v>
      </c>
      <c r="U15">
        <v>405.32748299999997</v>
      </c>
      <c r="V15">
        <v>13.792574999999999</v>
      </c>
      <c r="W15">
        <v>44.909669999999998</v>
      </c>
      <c r="X15">
        <v>142.780372</v>
      </c>
      <c r="Y15">
        <v>0</v>
      </c>
      <c r="Z15">
        <v>12.686845999999999</v>
      </c>
      <c r="AA15">
        <v>0</v>
      </c>
      <c r="AB15">
        <v>12.644064999999999</v>
      </c>
      <c r="AC15">
        <v>9.3671810000000004</v>
      </c>
      <c r="AD15">
        <v>8.8223120000000002</v>
      </c>
      <c r="AE15">
        <v>39.738101999999998</v>
      </c>
      <c r="AF15">
        <v>8.5891450000000003</v>
      </c>
      <c r="AG15">
        <v>37.213819000000001</v>
      </c>
      <c r="AH15">
        <v>36.664051999999998</v>
      </c>
      <c r="AI15">
        <v>0</v>
      </c>
      <c r="AJ15">
        <v>0</v>
      </c>
      <c r="AK15">
        <v>49.867562999999997</v>
      </c>
      <c r="AL15">
        <v>33.740994000000001</v>
      </c>
      <c r="AM15">
        <v>10.218469000000001</v>
      </c>
      <c r="AN15">
        <v>0.90727999999999998</v>
      </c>
      <c r="AO15">
        <v>8.2585759999999997</v>
      </c>
      <c r="AP15">
        <v>6.075412</v>
      </c>
      <c r="AQ15">
        <v>0</v>
      </c>
      <c r="AR15">
        <v>51.290956999999999</v>
      </c>
      <c r="AS15">
        <v>30.873477000000001</v>
      </c>
      <c r="AT15">
        <v>11.056305</v>
      </c>
      <c r="AU15">
        <v>0</v>
      </c>
      <c r="AV15">
        <v>0</v>
      </c>
      <c r="AW15">
        <v>0</v>
      </c>
      <c r="AX15">
        <v>1.3472200000000001</v>
      </c>
      <c r="AY15">
        <v>0</v>
      </c>
      <c r="AZ15">
        <v>0</v>
      </c>
      <c r="BA15">
        <f t="shared" si="0"/>
        <v>2509.4492260000002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1.1887749999999999</v>
      </c>
      <c r="K16">
        <v>664.73432100000002</v>
      </c>
      <c r="L16">
        <v>421.457536</v>
      </c>
      <c r="M16">
        <v>84.207300000000004</v>
      </c>
      <c r="N16">
        <v>114.33318800000001</v>
      </c>
      <c r="O16">
        <v>59.845256999999997</v>
      </c>
      <c r="P16">
        <v>121.556141</v>
      </c>
      <c r="Q16">
        <v>19.896152000000001</v>
      </c>
      <c r="R16">
        <v>20.515702999999998</v>
      </c>
      <c r="S16">
        <v>25.542978000000002</v>
      </c>
      <c r="T16">
        <v>0</v>
      </c>
      <c r="U16">
        <v>405.32748299999997</v>
      </c>
      <c r="V16">
        <v>13.792574999999999</v>
      </c>
      <c r="W16">
        <v>44.909669999999998</v>
      </c>
      <c r="X16">
        <v>142.780372</v>
      </c>
      <c r="Y16">
        <v>0</v>
      </c>
      <c r="Z16">
        <v>12.686845999999999</v>
      </c>
      <c r="AA16">
        <v>0</v>
      </c>
      <c r="AB16">
        <v>12.644064999999999</v>
      </c>
      <c r="AC16">
        <v>9.3671810000000004</v>
      </c>
      <c r="AD16">
        <v>8.8223120000000002</v>
      </c>
      <c r="AE16">
        <v>39.738101999999998</v>
      </c>
      <c r="AF16">
        <v>8.5891450000000003</v>
      </c>
      <c r="AG16">
        <v>37.213819000000001</v>
      </c>
      <c r="AH16">
        <v>36.664051999999998</v>
      </c>
      <c r="AI16">
        <v>0</v>
      </c>
      <c r="AJ16">
        <v>0</v>
      </c>
      <c r="AK16">
        <v>49.867562999999997</v>
      </c>
      <c r="AL16">
        <v>33.740994000000001</v>
      </c>
      <c r="AM16">
        <v>10.218469000000001</v>
      </c>
      <c r="AN16">
        <v>0.90727999999999998</v>
      </c>
      <c r="AO16">
        <v>8.217314</v>
      </c>
      <c r="AP16">
        <v>6.075412</v>
      </c>
      <c r="AQ16">
        <v>0</v>
      </c>
      <c r="AR16">
        <v>51.290956999999999</v>
      </c>
      <c r="AS16">
        <v>30.873477000000001</v>
      </c>
      <c r="AT16">
        <v>14.05172</v>
      </c>
      <c r="AU16">
        <v>0</v>
      </c>
      <c r="AV16">
        <v>0</v>
      </c>
      <c r="AW16">
        <v>0</v>
      </c>
      <c r="AX16">
        <v>1.3472200000000001</v>
      </c>
      <c r="AY16">
        <v>0</v>
      </c>
      <c r="AZ16">
        <v>0</v>
      </c>
      <c r="BA16">
        <f t="shared" si="0"/>
        <v>2512.4033789999999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1.1887749999999999</v>
      </c>
      <c r="K17">
        <v>664.73432100000002</v>
      </c>
      <c r="L17">
        <v>421.457536</v>
      </c>
      <c r="M17">
        <v>84.207300000000004</v>
      </c>
      <c r="N17">
        <v>114.33318800000001</v>
      </c>
      <c r="O17">
        <v>59.845256999999997</v>
      </c>
      <c r="P17">
        <v>121.556141</v>
      </c>
      <c r="Q17">
        <v>19.896152000000001</v>
      </c>
      <c r="R17">
        <v>20.515702999999998</v>
      </c>
      <c r="S17">
        <v>25.542978000000002</v>
      </c>
      <c r="T17">
        <v>0</v>
      </c>
      <c r="U17">
        <v>405.32748299999997</v>
      </c>
      <c r="V17">
        <v>13.792574999999999</v>
      </c>
      <c r="W17">
        <v>44.909669999999998</v>
      </c>
      <c r="X17">
        <v>142.780372</v>
      </c>
      <c r="Y17">
        <v>0</v>
      </c>
      <c r="Z17">
        <v>12.686845999999999</v>
      </c>
      <c r="AA17">
        <v>0</v>
      </c>
      <c r="AB17">
        <v>12.644064999999999</v>
      </c>
      <c r="AC17">
        <v>9.3671810000000004</v>
      </c>
      <c r="AD17">
        <v>8.8223120000000002</v>
      </c>
      <c r="AE17">
        <v>39.738101999999998</v>
      </c>
      <c r="AF17">
        <v>8.5891450000000003</v>
      </c>
      <c r="AG17">
        <v>37.213819000000001</v>
      </c>
      <c r="AH17">
        <v>36.664051999999998</v>
      </c>
      <c r="AI17">
        <v>0</v>
      </c>
      <c r="AJ17">
        <v>0</v>
      </c>
      <c r="AK17">
        <v>49.867562999999997</v>
      </c>
      <c r="AL17">
        <v>33.740994000000001</v>
      </c>
      <c r="AM17">
        <v>10.218469000000001</v>
      </c>
      <c r="AN17">
        <v>0.90727999999999998</v>
      </c>
      <c r="AO17">
        <v>7.9105559999999997</v>
      </c>
      <c r="AP17">
        <v>6.075412</v>
      </c>
      <c r="AQ17">
        <v>0</v>
      </c>
      <c r="AR17">
        <v>51.290956999999999</v>
      </c>
      <c r="AS17">
        <v>30.873477000000001</v>
      </c>
      <c r="AT17">
        <v>14.515402999999999</v>
      </c>
      <c r="AU17">
        <v>0</v>
      </c>
      <c r="AV17">
        <v>0</v>
      </c>
      <c r="AW17">
        <v>0</v>
      </c>
      <c r="AX17">
        <v>1.3472200000000001</v>
      </c>
      <c r="AY17">
        <v>0</v>
      </c>
      <c r="AZ17">
        <v>0</v>
      </c>
      <c r="BA17">
        <f t="shared" si="0"/>
        <v>2512.5603039999996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1.1887749999999999</v>
      </c>
      <c r="K18">
        <v>664.73432100000002</v>
      </c>
      <c r="L18">
        <v>421.457536</v>
      </c>
      <c r="M18">
        <v>84.207300000000004</v>
      </c>
      <c r="N18">
        <v>114.33318800000001</v>
      </c>
      <c r="O18">
        <v>59.845256999999997</v>
      </c>
      <c r="P18">
        <v>121.556141</v>
      </c>
      <c r="Q18">
        <v>19.896152000000001</v>
      </c>
      <c r="R18">
        <v>20.515702999999998</v>
      </c>
      <c r="S18">
        <v>25.542978000000002</v>
      </c>
      <c r="T18">
        <v>0</v>
      </c>
      <c r="U18">
        <v>405.32748299999997</v>
      </c>
      <c r="V18">
        <v>13.792574999999999</v>
      </c>
      <c r="W18">
        <v>44.909669999999998</v>
      </c>
      <c r="X18">
        <v>142.780372</v>
      </c>
      <c r="Y18">
        <v>0</v>
      </c>
      <c r="Z18">
        <v>12.686845999999999</v>
      </c>
      <c r="AA18">
        <v>0</v>
      </c>
      <c r="AB18">
        <v>12.644064999999999</v>
      </c>
      <c r="AC18">
        <v>9.3671810000000004</v>
      </c>
      <c r="AD18">
        <v>8.8223120000000002</v>
      </c>
      <c r="AE18">
        <v>39.738101999999998</v>
      </c>
      <c r="AF18">
        <v>8.5891450000000003</v>
      </c>
      <c r="AG18">
        <v>37.213819000000001</v>
      </c>
      <c r="AH18">
        <v>36.664051999999998</v>
      </c>
      <c r="AI18">
        <v>0</v>
      </c>
      <c r="AJ18">
        <v>0</v>
      </c>
      <c r="AK18">
        <v>49.867562999999997</v>
      </c>
      <c r="AL18">
        <v>33.740994000000001</v>
      </c>
      <c r="AM18">
        <v>10.218469000000001</v>
      </c>
      <c r="AN18">
        <v>0.90727999999999998</v>
      </c>
      <c r="AO18">
        <v>7.8681559999999999</v>
      </c>
      <c r="AP18">
        <v>6.075412</v>
      </c>
      <c r="AQ18">
        <v>0</v>
      </c>
      <c r="AR18">
        <v>51.290956999999999</v>
      </c>
      <c r="AS18">
        <v>30.873477000000001</v>
      </c>
      <c r="AT18">
        <v>14.515402999999999</v>
      </c>
      <c r="AU18">
        <v>0</v>
      </c>
      <c r="AV18">
        <v>0</v>
      </c>
      <c r="AW18">
        <v>0</v>
      </c>
      <c r="AX18">
        <v>1.3472200000000001</v>
      </c>
      <c r="AY18">
        <v>0</v>
      </c>
      <c r="AZ18">
        <v>0</v>
      </c>
      <c r="BA18">
        <f t="shared" si="0"/>
        <v>2512.5179039999998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0.65033200000000002</v>
      </c>
      <c r="K19">
        <v>664.73432100000002</v>
      </c>
      <c r="L19">
        <v>421.457536</v>
      </c>
      <c r="M19">
        <v>84.207300000000004</v>
      </c>
      <c r="N19">
        <v>114.33318800000001</v>
      </c>
      <c r="O19">
        <v>59.845256999999997</v>
      </c>
      <c r="P19">
        <v>121.556141</v>
      </c>
      <c r="Q19">
        <v>19.896152000000001</v>
      </c>
      <c r="R19">
        <v>20.515702999999998</v>
      </c>
      <c r="S19">
        <v>25.542978000000002</v>
      </c>
      <c r="T19">
        <v>0</v>
      </c>
      <c r="U19">
        <v>405.32748299999997</v>
      </c>
      <c r="V19">
        <v>13.792574999999999</v>
      </c>
      <c r="W19">
        <v>44.909669999999998</v>
      </c>
      <c r="X19">
        <v>142.780372</v>
      </c>
      <c r="Y19">
        <v>0</v>
      </c>
      <c r="Z19">
        <v>12.686845999999999</v>
      </c>
      <c r="AA19">
        <v>0</v>
      </c>
      <c r="AB19">
        <v>12.644064999999999</v>
      </c>
      <c r="AC19">
        <v>9.3671810000000004</v>
      </c>
      <c r="AD19">
        <v>8.8223120000000002</v>
      </c>
      <c r="AE19">
        <v>39.738101999999998</v>
      </c>
      <c r="AF19">
        <v>8.5891450000000003</v>
      </c>
      <c r="AG19">
        <v>37.213819000000001</v>
      </c>
      <c r="AH19">
        <v>36.664051999999998</v>
      </c>
      <c r="AI19">
        <v>0</v>
      </c>
      <c r="AJ19">
        <v>0</v>
      </c>
      <c r="AK19">
        <v>49.867562999999997</v>
      </c>
      <c r="AL19">
        <v>33.740994000000001</v>
      </c>
      <c r="AM19">
        <v>10.218469000000001</v>
      </c>
      <c r="AN19">
        <v>0.90727999999999998</v>
      </c>
      <c r="AO19">
        <v>7.8505130000000003</v>
      </c>
      <c r="AP19">
        <v>1.735832</v>
      </c>
      <c r="AQ19">
        <v>0</v>
      </c>
      <c r="AR19">
        <v>48.085272000000003</v>
      </c>
      <c r="AS19">
        <v>30.873477000000001</v>
      </c>
      <c r="AT19">
        <v>14.515402999999999</v>
      </c>
      <c r="AU19">
        <v>0</v>
      </c>
      <c r="AV19">
        <v>0</v>
      </c>
      <c r="AW19">
        <v>0</v>
      </c>
      <c r="AX19">
        <v>1.3472200000000001</v>
      </c>
      <c r="AY19">
        <v>0</v>
      </c>
      <c r="AZ19">
        <v>0</v>
      </c>
      <c r="BA19">
        <f t="shared" si="0"/>
        <v>2504.4165529999987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0.65033200000000002</v>
      </c>
      <c r="K20">
        <v>664.73432100000002</v>
      </c>
      <c r="L20">
        <v>421.457536</v>
      </c>
      <c r="M20">
        <v>84.207300000000004</v>
      </c>
      <c r="N20">
        <v>114.33318800000001</v>
      </c>
      <c r="O20">
        <v>59.845256999999997</v>
      </c>
      <c r="P20">
        <v>121.556141</v>
      </c>
      <c r="Q20">
        <v>19.896152000000001</v>
      </c>
      <c r="R20">
        <v>20.515702999999998</v>
      </c>
      <c r="S20">
        <v>25.542978000000002</v>
      </c>
      <c r="T20">
        <v>0</v>
      </c>
      <c r="U20">
        <v>405.32748299999997</v>
      </c>
      <c r="V20">
        <v>13.792574999999999</v>
      </c>
      <c r="W20">
        <v>44.909669999999998</v>
      </c>
      <c r="X20">
        <v>142.780372</v>
      </c>
      <c r="Y20">
        <v>0</v>
      </c>
      <c r="Z20">
        <v>12.686845999999999</v>
      </c>
      <c r="AA20">
        <v>6.8053049999999997</v>
      </c>
      <c r="AB20">
        <v>12.644064999999999</v>
      </c>
      <c r="AC20">
        <v>18.734362999999998</v>
      </c>
      <c r="AD20">
        <v>8.8223120000000002</v>
      </c>
      <c r="AE20">
        <v>39.738101999999998</v>
      </c>
      <c r="AF20">
        <v>8.5891450000000003</v>
      </c>
      <c r="AG20">
        <v>37.213819000000001</v>
      </c>
      <c r="AH20">
        <v>36.664051999999998</v>
      </c>
      <c r="AI20">
        <v>0</v>
      </c>
      <c r="AJ20">
        <v>0</v>
      </c>
      <c r="AK20">
        <v>49.867562999999997</v>
      </c>
      <c r="AL20">
        <v>33.740994000000001</v>
      </c>
      <c r="AM20">
        <v>10.218469000000001</v>
      </c>
      <c r="AN20">
        <v>0.90727999999999998</v>
      </c>
      <c r="AO20">
        <v>7.7978690000000004</v>
      </c>
      <c r="AP20">
        <v>1.735832</v>
      </c>
      <c r="AQ20">
        <v>0</v>
      </c>
      <c r="AR20">
        <v>48.085272000000003</v>
      </c>
      <c r="AS20">
        <v>30.873477000000001</v>
      </c>
      <c r="AT20">
        <v>14.515402999999999</v>
      </c>
      <c r="AU20">
        <v>0</v>
      </c>
      <c r="AV20">
        <v>0</v>
      </c>
      <c r="AW20">
        <v>0</v>
      </c>
      <c r="AX20">
        <v>1.3472200000000001</v>
      </c>
      <c r="AY20">
        <v>0</v>
      </c>
      <c r="AZ20">
        <v>0</v>
      </c>
      <c r="BA20">
        <f t="shared" si="0"/>
        <v>2520.5363959999986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0.65033200000000002</v>
      </c>
      <c r="K21">
        <v>664.73432100000002</v>
      </c>
      <c r="L21">
        <v>421.457536</v>
      </c>
      <c r="M21">
        <v>84.207300000000004</v>
      </c>
      <c r="N21">
        <v>114.33318800000001</v>
      </c>
      <c r="O21">
        <v>59.845256999999997</v>
      </c>
      <c r="P21">
        <v>116.873925</v>
      </c>
      <c r="Q21">
        <v>19.896152000000001</v>
      </c>
      <c r="R21">
        <v>20.515702999999998</v>
      </c>
      <c r="S21">
        <v>25.542978000000002</v>
      </c>
      <c r="T21">
        <v>0</v>
      </c>
      <c r="U21">
        <v>405.32748299999997</v>
      </c>
      <c r="V21">
        <v>13.792574999999999</v>
      </c>
      <c r="W21">
        <v>44.909669999999998</v>
      </c>
      <c r="X21">
        <v>142.780372</v>
      </c>
      <c r="Y21">
        <v>0</v>
      </c>
      <c r="Z21">
        <v>12.686845999999999</v>
      </c>
      <c r="AA21">
        <v>13.534146</v>
      </c>
      <c r="AB21">
        <v>25.417151</v>
      </c>
      <c r="AC21">
        <v>18.734362999999998</v>
      </c>
      <c r="AD21">
        <v>8.8223120000000002</v>
      </c>
      <c r="AE21">
        <v>39.738101999999998</v>
      </c>
      <c r="AF21">
        <v>8.5891450000000003</v>
      </c>
      <c r="AG21">
        <v>37.213819000000001</v>
      </c>
      <c r="AH21">
        <v>54.996077999999997</v>
      </c>
      <c r="AI21">
        <v>0</v>
      </c>
      <c r="AJ21">
        <v>0</v>
      </c>
      <c r="AK21">
        <v>49.867562999999997</v>
      </c>
      <c r="AL21">
        <v>33.740994000000001</v>
      </c>
      <c r="AM21">
        <v>15.327703</v>
      </c>
      <c r="AN21">
        <v>0.90727999999999998</v>
      </c>
      <c r="AO21">
        <v>5.9541880000000003</v>
      </c>
      <c r="AP21">
        <v>1.735832</v>
      </c>
      <c r="AQ21">
        <v>0</v>
      </c>
      <c r="AR21">
        <v>48.085272000000003</v>
      </c>
      <c r="AS21">
        <v>30.873477000000001</v>
      </c>
      <c r="AT21">
        <v>14.515402999999999</v>
      </c>
      <c r="AU21">
        <v>0</v>
      </c>
      <c r="AV21">
        <v>0</v>
      </c>
      <c r="AW21">
        <v>0</v>
      </c>
      <c r="AX21">
        <v>0.54202399999999995</v>
      </c>
      <c r="AY21">
        <v>0</v>
      </c>
      <c r="AZ21">
        <v>0</v>
      </c>
      <c r="BA21">
        <f t="shared" si="0"/>
        <v>2556.1484899999996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0.65033200000000002</v>
      </c>
      <c r="K22">
        <v>664.73432100000002</v>
      </c>
      <c r="L22">
        <v>421.457536</v>
      </c>
      <c r="M22">
        <v>84.207300000000004</v>
      </c>
      <c r="N22">
        <v>114.33318800000001</v>
      </c>
      <c r="O22">
        <v>59.845256999999997</v>
      </c>
      <c r="P22">
        <v>116.873925</v>
      </c>
      <c r="Q22">
        <v>19.896152000000001</v>
      </c>
      <c r="R22">
        <v>20.515702999999998</v>
      </c>
      <c r="S22">
        <v>25.542978000000002</v>
      </c>
      <c r="T22">
        <v>0</v>
      </c>
      <c r="U22">
        <v>405.32748299999997</v>
      </c>
      <c r="V22">
        <v>13.792574999999999</v>
      </c>
      <c r="W22">
        <v>44.909669999999998</v>
      </c>
      <c r="X22">
        <v>142.780372</v>
      </c>
      <c r="Y22">
        <v>0</v>
      </c>
      <c r="Z22">
        <v>12.686845999999999</v>
      </c>
      <c r="AA22">
        <v>20.415914999999998</v>
      </c>
      <c r="AB22">
        <v>25.417151</v>
      </c>
      <c r="AC22">
        <v>18.734362999999998</v>
      </c>
      <c r="AD22">
        <v>8.8223120000000002</v>
      </c>
      <c r="AE22">
        <v>39.738101999999998</v>
      </c>
      <c r="AF22">
        <v>8.5891450000000003</v>
      </c>
      <c r="AG22">
        <v>37.213819000000001</v>
      </c>
      <c r="AH22">
        <v>67.920156000000006</v>
      </c>
      <c r="AI22">
        <v>0</v>
      </c>
      <c r="AJ22">
        <v>0</v>
      </c>
      <c r="AK22">
        <v>49.867562999999997</v>
      </c>
      <c r="AL22">
        <v>33.740994000000001</v>
      </c>
      <c r="AM22">
        <v>15.327703</v>
      </c>
      <c r="AN22">
        <v>0.90727999999999998</v>
      </c>
      <c r="AO22">
        <v>5.9015440000000003</v>
      </c>
      <c r="AP22">
        <v>1.735832</v>
      </c>
      <c r="AQ22">
        <v>0</v>
      </c>
      <c r="AR22">
        <v>48.085272000000003</v>
      </c>
      <c r="AS22">
        <v>30.873477000000001</v>
      </c>
      <c r="AT22">
        <v>14.515402999999999</v>
      </c>
      <c r="AU22">
        <v>0</v>
      </c>
      <c r="AV22">
        <v>0</v>
      </c>
      <c r="AW22">
        <v>0</v>
      </c>
      <c r="AX22">
        <v>0.54202399999999995</v>
      </c>
      <c r="AY22">
        <v>0</v>
      </c>
      <c r="AZ22">
        <v>0</v>
      </c>
      <c r="BA22">
        <f t="shared" si="0"/>
        <v>2575.9016929999989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0.65033200000000002</v>
      </c>
      <c r="K23">
        <v>664.73432100000002</v>
      </c>
      <c r="L23">
        <v>421.457536</v>
      </c>
      <c r="M23">
        <v>84.207300000000004</v>
      </c>
      <c r="N23">
        <v>114.33318800000001</v>
      </c>
      <c r="O23">
        <v>59.845256999999997</v>
      </c>
      <c r="P23">
        <v>119.0517</v>
      </c>
      <c r="Q23">
        <v>19.896152000000001</v>
      </c>
      <c r="R23">
        <v>20.515702999999998</v>
      </c>
      <c r="S23">
        <v>25.542978000000002</v>
      </c>
      <c r="T23">
        <v>0</v>
      </c>
      <c r="U23">
        <v>405.32748299999997</v>
      </c>
      <c r="V23">
        <v>13.792574999999999</v>
      </c>
      <c r="W23">
        <v>44.909669999999998</v>
      </c>
      <c r="X23">
        <v>142.780372</v>
      </c>
      <c r="Y23">
        <v>0</v>
      </c>
      <c r="Z23">
        <v>12.686845999999999</v>
      </c>
      <c r="AA23">
        <v>34.026524000000002</v>
      </c>
      <c r="AB23">
        <v>25.417151</v>
      </c>
      <c r="AC23">
        <v>18.734362999999998</v>
      </c>
      <c r="AD23">
        <v>8.8223120000000002</v>
      </c>
      <c r="AE23">
        <v>47.849643</v>
      </c>
      <c r="AF23">
        <v>8.5891450000000003</v>
      </c>
      <c r="AG23">
        <v>37.213819000000001</v>
      </c>
      <c r="AH23">
        <v>90.560208000000003</v>
      </c>
      <c r="AI23">
        <v>2.4642729999999999</v>
      </c>
      <c r="AJ23">
        <v>0</v>
      </c>
      <c r="AK23">
        <v>49.867562999999997</v>
      </c>
      <c r="AL23">
        <v>33.740994000000001</v>
      </c>
      <c r="AM23">
        <v>15.327703</v>
      </c>
      <c r="AN23">
        <v>0.90727999999999998</v>
      </c>
      <c r="AO23">
        <v>5.5930780000000002</v>
      </c>
      <c r="AP23">
        <v>1.735832</v>
      </c>
      <c r="AQ23">
        <v>0</v>
      </c>
      <c r="AR23">
        <v>51.290956999999999</v>
      </c>
      <c r="AS23">
        <v>30.873477000000001</v>
      </c>
      <c r="AT23">
        <v>14.515402999999999</v>
      </c>
      <c r="AU23">
        <v>0</v>
      </c>
      <c r="AV23">
        <v>0</v>
      </c>
      <c r="AW23">
        <v>0</v>
      </c>
      <c r="AX23">
        <v>0.54202399999999995</v>
      </c>
      <c r="AY23">
        <v>0</v>
      </c>
      <c r="AZ23">
        <v>0</v>
      </c>
      <c r="BA23">
        <f t="shared" si="0"/>
        <v>2627.8031619999992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0.65033200000000002</v>
      </c>
      <c r="K24">
        <v>664.73432100000002</v>
      </c>
      <c r="L24">
        <v>421.457536</v>
      </c>
      <c r="M24">
        <v>84.207300000000004</v>
      </c>
      <c r="N24">
        <v>114.33318800000001</v>
      </c>
      <c r="O24">
        <v>59.845256999999997</v>
      </c>
      <c r="P24">
        <v>119.0517</v>
      </c>
      <c r="Q24">
        <v>19.896152000000001</v>
      </c>
      <c r="R24">
        <v>20.515702999999998</v>
      </c>
      <c r="S24">
        <v>25.542978000000002</v>
      </c>
      <c r="T24">
        <v>0</v>
      </c>
      <c r="U24">
        <v>405.32748299999997</v>
      </c>
      <c r="V24">
        <v>13.792574999999999</v>
      </c>
      <c r="W24">
        <v>44.909669999999998</v>
      </c>
      <c r="X24">
        <v>142.780372</v>
      </c>
      <c r="Y24">
        <v>0</v>
      </c>
      <c r="Z24">
        <v>12.686845999999999</v>
      </c>
      <c r="AA24">
        <v>40.755364999999998</v>
      </c>
      <c r="AB24">
        <v>25.417151</v>
      </c>
      <c r="AC24">
        <v>18.734362999999998</v>
      </c>
      <c r="AD24">
        <v>8.8223120000000002</v>
      </c>
      <c r="AE24">
        <v>47.849643</v>
      </c>
      <c r="AF24">
        <v>8.5891450000000003</v>
      </c>
      <c r="AG24">
        <v>37.213819000000001</v>
      </c>
      <c r="AH24">
        <v>90.560208000000003</v>
      </c>
      <c r="AI24">
        <v>4.928547</v>
      </c>
      <c r="AJ24">
        <v>0</v>
      </c>
      <c r="AK24">
        <v>49.867562999999997</v>
      </c>
      <c r="AL24">
        <v>33.740994000000001</v>
      </c>
      <c r="AM24">
        <v>15.327703</v>
      </c>
      <c r="AN24">
        <v>0.90727999999999998</v>
      </c>
      <c r="AO24">
        <v>5.4308769999999997</v>
      </c>
      <c r="AP24">
        <v>1.735832</v>
      </c>
      <c r="AQ24">
        <v>0</v>
      </c>
      <c r="AR24">
        <v>51.290956999999999</v>
      </c>
      <c r="AS24">
        <v>30.873477000000001</v>
      </c>
      <c r="AT24">
        <v>14.515402999999999</v>
      </c>
      <c r="AU24">
        <v>0</v>
      </c>
      <c r="AV24">
        <v>0</v>
      </c>
      <c r="AW24">
        <v>0</v>
      </c>
      <c r="AX24">
        <v>0.54202399999999995</v>
      </c>
      <c r="AY24">
        <v>0</v>
      </c>
      <c r="AZ24">
        <v>0</v>
      </c>
      <c r="BA24">
        <f t="shared" si="0"/>
        <v>2636.8340759999992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0.65033200000000002</v>
      </c>
      <c r="K25">
        <v>664.73432100000002</v>
      </c>
      <c r="L25">
        <v>421.457536</v>
      </c>
      <c r="M25">
        <v>84.207300000000004</v>
      </c>
      <c r="N25">
        <v>114.33318800000001</v>
      </c>
      <c r="O25">
        <v>59.845256999999997</v>
      </c>
      <c r="P25">
        <v>121.556141</v>
      </c>
      <c r="Q25">
        <v>19.896152000000001</v>
      </c>
      <c r="R25">
        <v>20.515702999999998</v>
      </c>
      <c r="S25">
        <v>25.542978000000002</v>
      </c>
      <c r="T25">
        <v>0</v>
      </c>
      <c r="U25">
        <v>405.32748299999997</v>
      </c>
      <c r="V25">
        <v>13.792574999999999</v>
      </c>
      <c r="W25">
        <v>44.909669999999998</v>
      </c>
      <c r="X25">
        <v>142.780372</v>
      </c>
      <c r="Y25">
        <v>0</v>
      </c>
      <c r="Z25">
        <v>12.686845999999999</v>
      </c>
      <c r="AA25">
        <v>40.755364999999998</v>
      </c>
      <c r="AB25">
        <v>25.417151</v>
      </c>
      <c r="AC25">
        <v>18.734362999999998</v>
      </c>
      <c r="AD25">
        <v>8.8223120000000002</v>
      </c>
      <c r="AE25">
        <v>47.849643</v>
      </c>
      <c r="AF25">
        <v>8.5891450000000003</v>
      </c>
      <c r="AG25">
        <v>37.213819000000001</v>
      </c>
      <c r="AH25">
        <v>90.560208000000003</v>
      </c>
      <c r="AI25">
        <v>32.035553999999998</v>
      </c>
      <c r="AJ25">
        <v>0</v>
      </c>
      <c r="AK25">
        <v>49.867562999999997</v>
      </c>
      <c r="AL25">
        <v>33.740994000000001</v>
      </c>
      <c r="AM25">
        <v>15.327703</v>
      </c>
      <c r="AN25">
        <v>0.90727999999999998</v>
      </c>
      <c r="AO25">
        <v>5.1110290000000003</v>
      </c>
      <c r="AP25">
        <v>1.735832</v>
      </c>
      <c r="AQ25">
        <v>10.06132</v>
      </c>
      <c r="AR25">
        <v>51.290956999999999</v>
      </c>
      <c r="AS25">
        <v>30.873477000000001</v>
      </c>
      <c r="AT25">
        <v>14.515402999999999</v>
      </c>
      <c r="AU25">
        <v>0</v>
      </c>
      <c r="AV25">
        <v>0</v>
      </c>
      <c r="AW25">
        <v>0</v>
      </c>
      <c r="AX25">
        <v>0.54202399999999995</v>
      </c>
      <c r="AY25">
        <v>0</v>
      </c>
      <c r="AZ25">
        <v>0</v>
      </c>
      <c r="BA25">
        <f t="shared" si="0"/>
        <v>2676.186995999999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0.65033200000000002</v>
      </c>
      <c r="K26">
        <v>664.73432100000002</v>
      </c>
      <c r="L26">
        <v>421.457536</v>
      </c>
      <c r="M26">
        <v>84.207300000000004</v>
      </c>
      <c r="N26">
        <v>114.33318800000001</v>
      </c>
      <c r="O26">
        <v>59.845256999999997</v>
      </c>
      <c r="P26">
        <v>121.556141</v>
      </c>
      <c r="Q26">
        <v>19.896152000000001</v>
      </c>
      <c r="R26">
        <v>20.515702999999998</v>
      </c>
      <c r="S26">
        <v>25.542978000000002</v>
      </c>
      <c r="T26">
        <v>0</v>
      </c>
      <c r="U26">
        <v>405.32748299999997</v>
      </c>
      <c r="V26">
        <v>13.792574999999999</v>
      </c>
      <c r="W26">
        <v>44.909669999999998</v>
      </c>
      <c r="X26">
        <v>142.780372</v>
      </c>
      <c r="Y26">
        <v>0</v>
      </c>
      <c r="Z26">
        <v>12.686845999999999</v>
      </c>
      <c r="AA26">
        <v>40.755364999999998</v>
      </c>
      <c r="AB26">
        <v>25.417151</v>
      </c>
      <c r="AC26">
        <v>18.734362999999998</v>
      </c>
      <c r="AD26">
        <v>8.8223120000000002</v>
      </c>
      <c r="AE26">
        <v>47.849643</v>
      </c>
      <c r="AF26">
        <v>8.5891450000000003</v>
      </c>
      <c r="AG26">
        <v>37.213819000000001</v>
      </c>
      <c r="AH26">
        <v>90.560208000000003</v>
      </c>
      <c r="AI26">
        <v>32.035553999999998</v>
      </c>
      <c r="AJ26">
        <v>0</v>
      </c>
      <c r="AK26">
        <v>49.867562999999997</v>
      </c>
      <c r="AL26">
        <v>33.740994000000001</v>
      </c>
      <c r="AM26">
        <v>15.327703</v>
      </c>
      <c r="AN26">
        <v>0.90727999999999998</v>
      </c>
      <c r="AO26">
        <v>4.8959000000000001</v>
      </c>
      <c r="AP26">
        <v>1.735832</v>
      </c>
      <c r="AQ26">
        <v>21.46415</v>
      </c>
      <c r="AR26">
        <v>51.290956999999999</v>
      </c>
      <c r="AS26">
        <v>30.873477000000001</v>
      </c>
      <c r="AT26">
        <v>14.515402999999999</v>
      </c>
      <c r="AU26">
        <v>0</v>
      </c>
      <c r="AV26">
        <v>0</v>
      </c>
      <c r="AW26">
        <v>0</v>
      </c>
      <c r="AX26">
        <v>0.54202399999999995</v>
      </c>
      <c r="AY26">
        <v>0</v>
      </c>
      <c r="AZ26">
        <v>0</v>
      </c>
      <c r="BA26">
        <f t="shared" si="0"/>
        <v>2687.3746969999988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0.65033200000000002</v>
      </c>
      <c r="K27">
        <v>664.73432100000002</v>
      </c>
      <c r="L27">
        <v>421.457536</v>
      </c>
      <c r="M27">
        <v>84.207300000000004</v>
      </c>
      <c r="N27">
        <v>114.33318800000001</v>
      </c>
      <c r="O27">
        <v>59.845256999999997</v>
      </c>
      <c r="P27">
        <v>117.962812</v>
      </c>
      <c r="Q27">
        <v>19.896152000000001</v>
      </c>
      <c r="R27">
        <v>20.515702999999998</v>
      </c>
      <c r="S27">
        <v>25.542978000000002</v>
      </c>
      <c r="T27">
        <v>0</v>
      </c>
      <c r="U27">
        <v>405.32748299999997</v>
      </c>
      <c r="V27">
        <v>13.792574999999999</v>
      </c>
      <c r="W27">
        <v>44.909669999999998</v>
      </c>
      <c r="X27">
        <v>142.780372</v>
      </c>
      <c r="Y27">
        <v>0</v>
      </c>
      <c r="Z27">
        <v>12.686845999999999</v>
      </c>
      <c r="AA27">
        <v>36.702767999999999</v>
      </c>
      <c r="AB27">
        <v>25.417151</v>
      </c>
      <c r="AC27">
        <v>18.734362999999998</v>
      </c>
      <c r="AD27">
        <v>8.8223120000000002</v>
      </c>
      <c r="AE27">
        <v>47.849643</v>
      </c>
      <c r="AF27">
        <v>8.5891450000000003</v>
      </c>
      <c r="AG27">
        <v>37.213819000000001</v>
      </c>
      <c r="AH27">
        <v>90.560208000000003</v>
      </c>
      <c r="AI27">
        <v>48.053331</v>
      </c>
      <c r="AJ27">
        <v>0</v>
      </c>
      <c r="AK27">
        <v>49.867562999999997</v>
      </c>
      <c r="AL27">
        <v>33.740994000000001</v>
      </c>
      <c r="AM27">
        <v>15.327703</v>
      </c>
      <c r="AN27">
        <v>0.90727999999999998</v>
      </c>
      <c r="AO27">
        <v>4.776383</v>
      </c>
      <c r="AP27">
        <v>1.735832</v>
      </c>
      <c r="AQ27">
        <v>21.46415</v>
      </c>
      <c r="AR27">
        <v>48.085272000000003</v>
      </c>
      <c r="AS27">
        <v>30.873477000000001</v>
      </c>
      <c r="AT27">
        <v>14.515402999999999</v>
      </c>
      <c r="AU27">
        <v>0</v>
      </c>
      <c r="AV27">
        <v>0</v>
      </c>
      <c r="AW27">
        <v>0</v>
      </c>
      <c r="AX27">
        <v>3.2327859999999999</v>
      </c>
      <c r="AY27">
        <v>0</v>
      </c>
      <c r="AZ27">
        <v>0</v>
      </c>
      <c r="BA27">
        <f t="shared" si="0"/>
        <v>2695.1121079999994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0.65033200000000002</v>
      </c>
      <c r="K28">
        <v>664.73432100000002</v>
      </c>
      <c r="L28">
        <v>421.457536</v>
      </c>
      <c r="M28">
        <v>84.207300000000004</v>
      </c>
      <c r="N28">
        <v>114.33318800000001</v>
      </c>
      <c r="O28">
        <v>59.845256999999997</v>
      </c>
      <c r="P28">
        <v>117.962812</v>
      </c>
      <c r="Q28">
        <v>19.896152000000001</v>
      </c>
      <c r="R28">
        <v>20.515702999999998</v>
      </c>
      <c r="S28">
        <v>25.542978000000002</v>
      </c>
      <c r="T28">
        <v>0</v>
      </c>
      <c r="U28">
        <v>405.32748299999997</v>
      </c>
      <c r="V28">
        <v>13.792574999999999</v>
      </c>
      <c r="W28">
        <v>44.909669999999998</v>
      </c>
      <c r="X28">
        <v>142.780372</v>
      </c>
      <c r="Y28">
        <v>0</v>
      </c>
      <c r="Z28">
        <v>12.686845999999999</v>
      </c>
      <c r="AA28">
        <v>40.755364999999998</v>
      </c>
      <c r="AB28">
        <v>25.417151</v>
      </c>
      <c r="AC28">
        <v>18.734362999999998</v>
      </c>
      <c r="AD28">
        <v>8.8223120000000002</v>
      </c>
      <c r="AE28">
        <v>47.849643</v>
      </c>
      <c r="AF28">
        <v>8.5891450000000003</v>
      </c>
      <c r="AG28">
        <v>37.213819000000001</v>
      </c>
      <c r="AH28">
        <v>90.560208000000003</v>
      </c>
      <c r="AI28">
        <v>48.053331</v>
      </c>
      <c r="AJ28">
        <v>0</v>
      </c>
      <c r="AK28">
        <v>49.867562999999997</v>
      </c>
      <c r="AL28">
        <v>33.740994000000001</v>
      </c>
      <c r="AM28">
        <v>15.327703</v>
      </c>
      <c r="AN28">
        <v>0.90727999999999998</v>
      </c>
      <c r="AO28">
        <v>4.7348369999999997</v>
      </c>
      <c r="AP28">
        <v>1.735832</v>
      </c>
      <c r="AQ28">
        <v>32.196226000000003</v>
      </c>
      <c r="AR28">
        <v>48.085272000000003</v>
      </c>
      <c r="AS28">
        <v>30.873477000000001</v>
      </c>
      <c r="AT28">
        <v>14.515402999999999</v>
      </c>
      <c r="AU28">
        <v>0</v>
      </c>
      <c r="AV28">
        <v>0</v>
      </c>
      <c r="AW28">
        <v>0</v>
      </c>
      <c r="AX28">
        <v>3.2327859999999999</v>
      </c>
      <c r="AY28">
        <v>0</v>
      </c>
      <c r="AZ28">
        <v>0</v>
      </c>
      <c r="BA28">
        <f t="shared" si="0"/>
        <v>2709.8552349999995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0.65033200000000002</v>
      </c>
      <c r="K29">
        <v>664.73432100000002</v>
      </c>
      <c r="L29">
        <v>421.457536</v>
      </c>
      <c r="M29">
        <v>84.207300000000004</v>
      </c>
      <c r="N29">
        <v>114.33318800000001</v>
      </c>
      <c r="O29">
        <v>59.845256999999997</v>
      </c>
      <c r="P29">
        <v>117.962812</v>
      </c>
      <c r="Q29">
        <v>19.896152000000001</v>
      </c>
      <c r="R29">
        <v>20.515702999999998</v>
      </c>
      <c r="S29">
        <v>25.542978000000002</v>
      </c>
      <c r="T29">
        <v>0</v>
      </c>
      <c r="U29">
        <v>405.32748299999997</v>
      </c>
      <c r="V29">
        <v>13.792574999999999</v>
      </c>
      <c r="W29">
        <v>44.909669999999998</v>
      </c>
      <c r="X29">
        <v>142.780372</v>
      </c>
      <c r="Y29">
        <v>0</v>
      </c>
      <c r="Z29">
        <v>12.686845999999999</v>
      </c>
      <c r="AA29">
        <v>40.755364999999998</v>
      </c>
      <c r="AB29">
        <v>25.417151</v>
      </c>
      <c r="AC29">
        <v>18.734362999999998</v>
      </c>
      <c r="AD29">
        <v>8.8223120000000002</v>
      </c>
      <c r="AE29">
        <v>40.979917999999998</v>
      </c>
      <c r="AF29">
        <v>8.5891450000000003</v>
      </c>
      <c r="AG29">
        <v>37.213819000000001</v>
      </c>
      <c r="AH29">
        <v>90.560208000000003</v>
      </c>
      <c r="AI29">
        <v>48.053331</v>
      </c>
      <c r="AJ29">
        <v>0</v>
      </c>
      <c r="AK29">
        <v>49.867562999999997</v>
      </c>
      <c r="AL29">
        <v>33.740994000000001</v>
      </c>
      <c r="AM29">
        <v>15.327703</v>
      </c>
      <c r="AN29">
        <v>0.90727999999999998</v>
      </c>
      <c r="AO29">
        <v>4.666258</v>
      </c>
      <c r="AP29">
        <v>1.735832</v>
      </c>
      <c r="AQ29">
        <v>32.196226000000003</v>
      </c>
      <c r="AR29">
        <v>48.085272000000003</v>
      </c>
      <c r="AS29">
        <v>30.873477000000001</v>
      </c>
      <c r="AT29">
        <v>14.515402999999999</v>
      </c>
      <c r="AU29">
        <v>0</v>
      </c>
      <c r="AV29">
        <v>0</v>
      </c>
      <c r="AW29">
        <v>0</v>
      </c>
      <c r="AX29">
        <v>3.2327859999999999</v>
      </c>
      <c r="AY29">
        <v>0</v>
      </c>
      <c r="AZ29">
        <v>0</v>
      </c>
      <c r="BA29">
        <f t="shared" si="0"/>
        <v>2702.9169309999993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0.65033200000000002</v>
      </c>
      <c r="K30">
        <v>664.73432100000002</v>
      </c>
      <c r="L30">
        <v>421.457536</v>
      </c>
      <c r="M30">
        <v>84.207300000000004</v>
      </c>
      <c r="N30">
        <v>114.33318800000001</v>
      </c>
      <c r="O30">
        <v>59.845256999999997</v>
      </c>
      <c r="P30">
        <v>117.962812</v>
      </c>
      <c r="Q30">
        <v>19.896152000000001</v>
      </c>
      <c r="R30">
        <v>20.515702999999998</v>
      </c>
      <c r="S30">
        <v>25.542978000000002</v>
      </c>
      <c r="T30">
        <v>0</v>
      </c>
      <c r="U30">
        <v>405.32748299999997</v>
      </c>
      <c r="V30">
        <v>13.792574999999999</v>
      </c>
      <c r="W30">
        <v>44.909669999999998</v>
      </c>
      <c r="X30">
        <v>142.780372</v>
      </c>
      <c r="Y30">
        <v>0</v>
      </c>
      <c r="Z30">
        <v>12.686845999999999</v>
      </c>
      <c r="AA30">
        <v>40.755364999999998</v>
      </c>
      <c r="AB30">
        <v>25.417151</v>
      </c>
      <c r="AC30">
        <v>18.734362999999998</v>
      </c>
      <c r="AD30">
        <v>8.8223120000000002</v>
      </c>
      <c r="AE30">
        <v>40.979917999999998</v>
      </c>
      <c r="AF30">
        <v>8.5891450000000003</v>
      </c>
      <c r="AG30">
        <v>37.213819000000001</v>
      </c>
      <c r="AH30">
        <v>90.560208000000003</v>
      </c>
      <c r="AI30">
        <v>48.053331</v>
      </c>
      <c r="AJ30">
        <v>0</v>
      </c>
      <c r="AK30">
        <v>49.867562999999997</v>
      </c>
      <c r="AL30">
        <v>33.740994000000001</v>
      </c>
      <c r="AM30">
        <v>15.327703</v>
      </c>
      <c r="AN30">
        <v>0.90727999999999998</v>
      </c>
      <c r="AO30">
        <v>4.6147520000000002</v>
      </c>
      <c r="AP30">
        <v>1.735832</v>
      </c>
      <c r="AQ30">
        <v>32.196226000000003</v>
      </c>
      <c r="AR30">
        <v>48.085272000000003</v>
      </c>
      <c r="AS30">
        <v>30.873477000000001</v>
      </c>
      <c r="AT30">
        <v>14.515402999999999</v>
      </c>
      <c r="AU30">
        <v>0</v>
      </c>
      <c r="AV30">
        <v>0</v>
      </c>
      <c r="AW30">
        <v>0</v>
      </c>
      <c r="AX30">
        <v>3.2327859999999999</v>
      </c>
      <c r="AY30">
        <v>0</v>
      </c>
      <c r="AZ30">
        <v>0</v>
      </c>
      <c r="BA30">
        <f t="shared" si="0"/>
        <v>2702.865424999999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0.65033200000000002</v>
      </c>
      <c r="K31">
        <v>664.73432100000002</v>
      </c>
      <c r="L31">
        <v>421.457536</v>
      </c>
      <c r="M31">
        <v>84.207300000000004</v>
      </c>
      <c r="N31">
        <v>114.33318800000001</v>
      </c>
      <c r="O31">
        <v>59.845256999999997</v>
      </c>
      <c r="P31">
        <v>117.962812</v>
      </c>
      <c r="Q31">
        <v>19.896152000000001</v>
      </c>
      <c r="R31">
        <v>20.515702999999998</v>
      </c>
      <c r="S31">
        <v>25.542978000000002</v>
      </c>
      <c r="T31">
        <v>0</v>
      </c>
      <c r="U31">
        <v>405.32748299999997</v>
      </c>
      <c r="V31">
        <v>13.792574999999999</v>
      </c>
      <c r="W31">
        <v>44.909669999999998</v>
      </c>
      <c r="X31">
        <v>142.780372</v>
      </c>
      <c r="Y31">
        <v>0</v>
      </c>
      <c r="Z31">
        <v>12.686845999999999</v>
      </c>
      <c r="AA31">
        <v>34.026524000000002</v>
      </c>
      <c r="AB31">
        <v>25.417151</v>
      </c>
      <c r="AC31">
        <v>18.734362999999998</v>
      </c>
      <c r="AD31">
        <v>8.8223120000000002</v>
      </c>
      <c r="AE31">
        <v>40.979917999999998</v>
      </c>
      <c r="AF31">
        <v>8.5891450000000003</v>
      </c>
      <c r="AG31">
        <v>37.213819000000001</v>
      </c>
      <c r="AH31">
        <v>62.603869000000003</v>
      </c>
      <c r="AI31">
        <v>6.1606839999999998</v>
      </c>
      <c r="AJ31">
        <v>0</v>
      </c>
      <c r="AK31">
        <v>49.867562999999997</v>
      </c>
      <c r="AL31">
        <v>44.987991999999998</v>
      </c>
      <c r="AM31">
        <v>15.327703</v>
      </c>
      <c r="AN31">
        <v>0.90727999999999998</v>
      </c>
      <c r="AO31">
        <v>4.5749129999999996</v>
      </c>
      <c r="AP31">
        <v>1.735832</v>
      </c>
      <c r="AQ31">
        <v>32.196226000000003</v>
      </c>
      <c r="AR31">
        <v>48.085272000000003</v>
      </c>
      <c r="AS31">
        <v>30.873477000000001</v>
      </c>
      <c r="AT31">
        <v>14.515402999999999</v>
      </c>
      <c r="AU31">
        <v>0</v>
      </c>
      <c r="AV31">
        <v>0</v>
      </c>
      <c r="AW31">
        <v>0</v>
      </c>
      <c r="AX31">
        <v>3.2327859999999999</v>
      </c>
      <c r="AY31">
        <v>0</v>
      </c>
      <c r="AZ31">
        <v>0</v>
      </c>
      <c r="BA31">
        <f t="shared" si="0"/>
        <v>2637.494756999999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0.65033200000000002</v>
      </c>
      <c r="K32">
        <v>664.73432100000002</v>
      </c>
      <c r="L32">
        <v>421.457536</v>
      </c>
      <c r="M32">
        <v>84.207300000000004</v>
      </c>
      <c r="N32">
        <v>114.33318800000001</v>
      </c>
      <c r="O32">
        <v>59.845256999999997</v>
      </c>
      <c r="P32">
        <v>117.962812</v>
      </c>
      <c r="Q32">
        <v>19.896152000000001</v>
      </c>
      <c r="R32">
        <v>20.515702999999998</v>
      </c>
      <c r="S32">
        <v>25.542978000000002</v>
      </c>
      <c r="T32">
        <v>0</v>
      </c>
      <c r="U32">
        <v>405.32748299999997</v>
      </c>
      <c r="V32">
        <v>13.792574999999999</v>
      </c>
      <c r="W32">
        <v>44.909669999999998</v>
      </c>
      <c r="X32">
        <v>142.780372</v>
      </c>
      <c r="Y32">
        <v>0</v>
      </c>
      <c r="Z32">
        <v>12.686845999999999</v>
      </c>
      <c r="AA32">
        <v>20.415914999999998</v>
      </c>
      <c r="AB32">
        <v>25.417151</v>
      </c>
      <c r="AC32">
        <v>18.734362999999998</v>
      </c>
      <c r="AD32">
        <v>8.8223120000000002</v>
      </c>
      <c r="AE32">
        <v>40.979917999999998</v>
      </c>
      <c r="AF32">
        <v>8.5891450000000003</v>
      </c>
      <c r="AG32">
        <v>37.213819000000001</v>
      </c>
      <c r="AH32">
        <v>36.664051999999998</v>
      </c>
      <c r="AI32">
        <v>2.4642729999999999</v>
      </c>
      <c r="AJ32">
        <v>0</v>
      </c>
      <c r="AK32">
        <v>49.867562999999997</v>
      </c>
      <c r="AL32">
        <v>77.604286000000002</v>
      </c>
      <c r="AM32">
        <v>15.327703</v>
      </c>
      <c r="AN32">
        <v>0.90727999999999998</v>
      </c>
      <c r="AO32">
        <v>4.5162930000000001</v>
      </c>
      <c r="AP32">
        <v>1.735832</v>
      </c>
      <c r="AQ32">
        <v>32.196226000000003</v>
      </c>
      <c r="AR32">
        <v>48.085272000000003</v>
      </c>
      <c r="AS32">
        <v>30.873477000000001</v>
      </c>
      <c r="AT32">
        <v>14.515402999999999</v>
      </c>
      <c r="AU32">
        <v>0</v>
      </c>
      <c r="AV32">
        <v>0</v>
      </c>
      <c r="AW32">
        <v>0</v>
      </c>
      <c r="AX32">
        <v>3.2327859999999999</v>
      </c>
      <c r="AY32">
        <v>0</v>
      </c>
      <c r="AZ32">
        <v>0</v>
      </c>
      <c r="BA32">
        <f t="shared" si="0"/>
        <v>2626.8055939999995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0.65033200000000002</v>
      </c>
      <c r="K33">
        <v>664.73432100000002</v>
      </c>
      <c r="L33">
        <v>421.457536</v>
      </c>
      <c r="M33">
        <v>84.207300000000004</v>
      </c>
      <c r="N33">
        <v>114.33318800000001</v>
      </c>
      <c r="O33">
        <v>59.845256999999997</v>
      </c>
      <c r="P33">
        <v>119.777625</v>
      </c>
      <c r="Q33">
        <v>19.896152000000001</v>
      </c>
      <c r="R33">
        <v>20.515702999999998</v>
      </c>
      <c r="S33">
        <v>25.542978000000002</v>
      </c>
      <c r="T33">
        <v>0</v>
      </c>
      <c r="U33">
        <v>405.32748299999997</v>
      </c>
      <c r="V33">
        <v>13.792574999999999</v>
      </c>
      <c r="W33">
        <v>44.909669999999998</v>
      </c>
      <c r="X33">
        <v>142.780372</v>
      </c>
      <c r="Y33">
        <v>0</v>
      </c>
      <c r="Z33">
        <v>12.686845999999999</v>
      </c>
      <c r="AA33">
        <v>6.8053049999999997</v>
      </c>
      <c r="AB33">
        <v>25.417151</v>
      </c>
      <c r="AC33">
        <v>18.734362999999998</v>
      </c>
      <c r="AD33">
        <v>8.8223120000000002</v>
      </c>
      <c r="AE33">
        <v>40.979917999999998</v>
      </c>
      <c r="AF33">
        <v>8.5891450000000003</v>
      </c>
      <c r="AG33">
        <v>37.213819000000001</v>
      </c>
      <c r="AH33">
        <v>18.332025999999999</v>
      </c>
      <c r="AI33">
        <v>0</v>
      </c>
      <c r="AJ33">
        <v>0</v>
      </c>
      <c r="AK33">
        <v>49.867562999999997</v>
      </c>
      <c r="AL33">
        <v>77.604286000000002</v>
      </c>
      <c r="AM33">
        <v>15.327703</v>
      </c>
      <c r="AN33">
        <v>0.90727999999999998</v>
      </c>
      <c r="AO33">
        <v>4.490113</v>
      </c>
      <c r="AP33">
        <v>1.735832</v>
      </c>
      <c r="AQ33">
        <v>32.196226000000003</v>
      </c>
      <c r="AR33">
        <v>48.085272000000003</v>
      </c>
      <c r="AS33">
        <v>30.873477000000001</v>
      </c>
      <c r="AT33">
        <v>14.515402999999999</v>
      </c>
      <c r="AU33">
        <v>0</v>
      </c>
      <c r="AV33">
        <v>0</v>
      </c>
      <c r="AW33">
        <v>0</v>
      </c>
      <c r="AX33">
        <v>3.2327859999999999</v>
      </c>
      <c r="AY33">
        <v>0</v>
      </c>
      <c r="AZ33">
        <v>0</v>
      </c>
      <c r="BA33">
        <f t="shared" si="0"/>
        <v>2594.1873179999989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0.65033200000000002</v>
      </c>
      <c r="K34">
        <v>664.73432100000002</v>
      </c>
      <c r="L34">
        <v>421.457536</v>
      </c>
      <c r="M34">
        <v>84.207300000000004</v>
      </c>
      <c r="N34">
        <v>114.33318800000001</v>
      </c>
      <c r="O34">
        <v>59.845256999999997</v>
      </c>
      <c r="P34">
        <v>119.777625</v>
      </c>
      <c r="Q34">
        <v>19.896152000000001</v>
      </c>
      <c r="R34">
        <v>20.515702999999998</v>
      </c>
      <c r="S34">
        <v>25.542978000000002</v>
      </c>
      <c r="T34">
        <v>0</v>
      </c>
      <c r="U34">
        <v>405.32748299999997</v>
      </c>
      <c r="V34">
        <v>13.792574999999999</v>
      </c>
      <c r="W34">
        <v>44.909669999999998</v>
      </c>
      <c r="X34">
        <v>142.780372</v>
      </c>
      <c r="Y34">
        <v>0</v>
      </c>
      <c r="Z34">
        <v>12.686845999999999</v>
      </c>
      <c r="AA34">
        <v>0</v>
      </c>
      <c r="AB34">
        <v>25.417151</v>
      </c>
      <c r="AC34">
        <v>18.734362999999998</v>
      </c>
      <c r="AD34">
        <v>8.8223120000000002</v>
      </c>
      <c r="AE34">
        <v>40.979917999999998</v>
      </c>
      <c r="AF34">
        <v>8.5891450000000003</v>
      </c>
      <c r="AG34">
        <v>37.213819000000001</v>
      </c>
      <c r="AH34">
        <v>18.332025999999999</v>
      </c>
      <c r="AI34">
        <v>0</v>
      </c>
      <c r="AJ34">
        <v>0</v>
      </c>
      <c r="AK34">
        <v>49.867562999999997</v>
      </c>
      <c r="AL34">
        <v>77.604286000000002</v>
      </c>
      <c r="AM34">
        <v>15.327703</v>
      </c>
      <c r="AN34">
        <v>0.90727999999999998</v>
      </c>
      <c r="AO34">
        <v>4.4334850000000001</v>
      </c>
      <c r="AP34">
        <v>1.735832</v>
      </c>
      <c r="AQ34">
        <v>21.46415</v>
      </c>
      <c r="AR34">
        <v>48.085272000000003</v>
      </c>
      <c r="AS34">
        <v>30.873477000000001</v>
      </c>
      <c r="AT34">
        <v>14.515402999999999</v>
      </c>
      <c r="AU34">
        <v>0</v>
      </c>
      <c r="AV34">
        <v>0</v>
      </c>
      <c r="AW34">
        <v>0</v>
      </c>
      <c r="AX34">
        <v>3.2327859999999999</v>
      </c>
      <c r="AY34">
        <v>0</v>
      </c>
      <c r="AZ34">
        <v>0</v>
      </c>
      <c r="BA34">
        <f t="shared" si="0"/>
        <v>2576.593308999999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0.65033200000000002</v>
      </c>
      <c r="K35">
        <v>664.73432100000002</v>
      </c>
      <c r="L35">
        <v>421.457536</v>
      </c>
      <c r="M35">
        <v>84.207300000000004</v>
      </c>
      <c r="N35">
        <v>114.33318800000001</v>
      </c>
      <c r="O35">
        <v>59.845256999999997</v>
      </c>
      <c r="P35">
        <v>121.556141</v>
      </c>
      <c r="Q35">
        <v>19.896152000000001</v>
      </c>
      <c r="R35">
        <v>20.515702999999998</v>
      </c>
      <c r="S35">
        <v>25.542978000000002</v>
      </c>
      <c r="T35">
        <v>0</v>
      </c>
      <c r="U35">
        <v>405.32748299999997</v>
      </c>
      <c r="V35">
        <v>13.792574999999999</v>
      </c>
      <c r="W35">
        <v>44.909669999999998</v>
      </c>
      <c r="X35">
        <v>142.780372</v>
      </c>
      <c r="Y35">
        <v>0</v>
      </c>
      <c r="Z35">
        <v>12.686845999999999</v>
      </c>
      <c r="AA35">
        <v>0</v>
      </c>
      <c r="AB35">
        <v>25.417151</v>
      </c>
      <c r="AC35">
        <v>18.734362999999998</v>
      </c>
      <c r="AD35">
        <v>8.8223120000000002</v>
      </c>
      <c r="AE35">
        <v>40.979917999999998</v>
      </c>
      <c r="AF35">
        <v>8.5891450000000003</v>
      </c>
      <c r="AG35">
        <v>37.213819000000001</v>
      </c>
      <c r="AH35">
        <v>18.332025999999999</v>
      </c>
      <c r="AI35">
        <v>0</v>
      </c>
      <c r="AJ35">
        <v>0</v>
      </c>
      <c r="AK35">
        <v>49.867562999999997</v>
      </c>
      <c r="AL35">
        <v>77.604286000000002</v>
      </c>
      <c r="AM35">
        <v>15.327703</v>
      </c>
      <c r="AN35">
        <v>0.90727999999999998</v>
      </c>
      <c r="AO35">
        <v>4.3944999999999999</v>
      </c>
      <c r="AP35">
        <v>1.735832</v>
      </c>
      <c r="AQ35">
        <v>21.46415</v>
      </c>
      <c r="AR35">
        <v>48.085272000000003</v>
      </c>
      <c r="AS35">
        <v>30.873477000000001</v>
      </c>
      <c r="AT35">
        <v>14.515402999999999</v>
      </c>
      <c r="AU35">
        <v>0</v>
      </c>
      <c r="AV35">
        <v>0</v>
      </c>
      <c r="AW35">
        <v>0</v>
      </c>
      <c r="AX35">
        <v>3.2327859999999999</v>
      </c>
      <c r="AY35">
        <v>0</v>
      </c>
      <c r="AZ35">
        <v>0</v>
      </c>
      <c r="BA35">
        <f t="shared" si="0"/>
        <v>2578.3328399999991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0.65033200000000002</v>
      </c>
      <c r="K36">
        <v>664.73432100000002</v>
      </c>
      <c r="L36">
        <v>421.457536</v>
      </c>
      <c r="M36">
        <v>84.207300000000004</v>
      </c>
      <c r="N36">
        <v>114.33318800000001</v>
      </c>
      <c r="O36">
        <v>59.845256999999997</v>
      </c>
      <c r="P36">
        <v>121.556141</v>
      </c>
      <c r="Q36">
        <v>19.896152000000001</v>
      </c>
      <c r="R36">
        <v>20.515702999999998</v>
      </c>
      <c r="S36">
        <v>25.542978000000002</v>
      </c>
      <c r="T36">
        <v>0</v>
      </c>
      <c r="U36">
        <v>405.32748299999997</v>
      </c>
      <c r="V36">
        <v>13.792574999999999</v>
      </c>
      <c r="W36">
        <v>44.909669999999998</v>
      </c>
      <c r="X36">
        <v>142.780372</v>
      </c>
      <c r="Y36">
        <v>0</v>
      </c>
      <c r="Z36">
        <v>12.686845999999999</v>
      </c>
      <c r="AA36">
        <v>0</v>
      </c>
      <c r="AB36">
        <v>25.417151</v>
      </c>
      <c r="AC36">
        <v>18.734362999999998</v>
      </c>
      <c r="AD36">
        <v>8.8223120000000002</v>
      </c>
      <c r="AE36">
        <v>40.979917999999998</v>
      </c>
      <c r="AF36">
        <v>8.5891450000000003</v>
      </c>
      <c r="AG36">
        <v>37.213819000000001</v>
      </c>
      <c r="AH36">
        <v>18.332025999999999</v>
      </c>
      <c r="AI36">
        <v>0</v>
      </c>
      <c r="AJ36">
        <v>0</v>
      </c>
      <c r="AK36">
        <v>49.867562999999997</v>
      </c>
      <c r="AL36">
        <v>44.987991999999998</v>
      </c>
      <c r="AM36">
        <v>15.327703</v>
      </c>
      <c r="AN36">
        <v>0.90727999999999998</v>
      </c>
      <c r="AO36">
        <v>4.3933619999999998</v>
      </c>
      <c r="AP36">
        <v>1.735832</v>
      </c>
      <c r="AQ36">
        <v>10.244254</v>
      </c>
      <c r="AR36">
        <v>48.085272000000003</v>
      </c>
      <c r="AS36">
        <v>30.873477000000001</v>
      </c>
      <c r="AT36">
        <v>14.515402999999999</v>
      </c>
      <c r="AU36">
        <v>0</v>
      </c>
      <c r="AV36">
        <v>0</v>
      </c>
      <c r="AW36">
        <v>0</v>
      </c>
      <c r="AX36">
        <v>3.2327859999999999</v>
      </c>
      <c r="AY36">
        <v>0</v>
      </c>
      <c r="AZ36">
        <v>0</v>
      </c>
      <c r="BA36">
        <f t="shared" si="0"/>
        <v>2534.4955119999991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0.65033200000000002</v>
      </c>
      <c r="K37">
        <v>664.73432100000002</v>
      </c>
      <c r="L37">
        <v>421.457536</v>
      </c>
      <c r="M37">
        <v>84.207300000000004</v>
      </c>
      <c r="N37">
        <v>114.33318800000001</v>
      </c>
      <c r="O37">
        <v>59.845256999999997</v>
      </c>
      <c r="P37">
        <v>121.556141</v>
      </c>
      <c r="Q37">
        <v>19.896152000000001</v>
      </c>
      <c r="R37">
        <v>20.515702999999998</v>
      </c>
      <c r="S37">
        <v>25.542978000000002</v>
      </c>
      <c r="T37">
        <v>0</v>
      </c>
      <c r="U37">
        <v>405.32748299999997</v>
      </c>
      <c r="V37">
        <v>13.792574999999999</v>
      </c>
      <c r="W37">
        <v>44.909669999999998</v>
      </c>
      <c r="X37">
        <v>142.780372</v>
      </c>
      <c r="Y37">
        <v>0</v>
      </c>
      <c r="Z37">
        <v>12.686845999999999</v>
      </c>
      <c r="AA37">
        <v>0</v>
      </c>
      <c r="AB37">
        <v>25.417151</v>
      </c>
      <c r="AC37">
        <v>18.734362999999998</v>
      </c>
      <c r="AD37">
        <v>8.8223120000000002</v>
      </c>
      <c r="AE37">
        <v>40.979917999999998</v>
      </c>
      <c r="AF37">
        <v>8.5891450000000003</v>
      </c>
      <c r="AG37">
        <v>37.213819000000001</v>
      </c>
      <c r="AH37">
        <v>18.332025999999999</v>
      </c>
      <c r="AI37">
        <v>0</v>
      </c>
      <c r="AJ37">
        <v>0</v>
      </c>
      <c r="AK37">
        <v>49.867562999999997</v>
      </c>
      <c r="AL37">
        <v>33.740994000000001</v>
      </c>
      <c r="AM37">
        <v>15.327703</v>
      </c>
      <c r="AN37">
        <v>0.90727999999999998</v>
      </c>
      <c r="AO37">
        <v>4.4155579999999999</v>
      </c>
      <c r="AP37">
        <v>1.735832</v>
      </c>
      <c r="AQ37">
        <v>10.06132</v>
      </c>
      <c r="AR37">
        <v>48.085272000000003</v>
      </c>
      <c r="AS37">
        <v>30.873477000000001</v>
      </c>
      <c r="AT37">
        <v>14.515402999999999</v>
      </c>
      <c r="AU37">
        <v>0</v>
      </c>
      <c r="AV37">
        <v>0</v>
      </c>
      <c r="AW37">
        <v>0</v>
      </c>
      <c r="AX37">
        <v>3.2327859999999999</v>
      </c>
      <c r="AY37">
        <v>0</v>
      </c>
      <c r="AZ37">
        <v>0</v>
      </c>
      <c r="BA37">
        <f t="shared" si="0"/>
        <v>2523.0877759999994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0.65033200000000002</v>
      </c>
      <c r="K38">
        <v>664.73432100000002</v>
      </c>
      <c r="L38">
        <v>421.457536</v>
      </c>
      <c r="M38">
        <v>84.207300000000004</v>
      </c>
      <c r="N38">
        <v>114.33318800000001</v>
      </c>
      <c r="O38">
        <v>59.845256999999997</v>
      </c>
      <c r="P38">
        <v>121.556141</v>
      </c>
      <c r="Q38">
        <v>19.896152000000001</v>
      </c>
      <c r="R38">
        <v>20.515702999999998</v>
      </c>
      <c r="S38">
        <v>25.542978000000002</v>
      </c>
      <c r="T38">
        <v>0</v>
      </c>
      <c r="U38">
        <v>405.32748299999997</v>
      </c>
      <c r="V38">
        <v>13.792574999999999</v>
      </c>
      <c r="W38">
        <v>44.909669999999998</v>
      </c>
      <c r="X38">
        <v>142.780372</v>
      </c>
      <c r="Y38">
        <v>0</v>
      </c>
      <c r="Z38">
        <v>12.686845999999999</v>
      </c>
      <c r="AA38">
        <v>0</v>
      </c>
      <c r="AB38">
        <v>25.417151</v>
      </c>
      <c r="AC38">
        <v>18.734362999999998</v>
      </c>
      <c r="AD38">
        <v>8.8223120000000002</v>
      </c>
      <c r="AE38">
        <v>40.979917999999998</v>
      </c>
      <c r="AF38">
        <v>8.5891450000000003</v>
      </c>
      <c r="AG38">
        <v>37.213819000000001</v>
      </c>
      <c r="AH38">
        <v>18.332025999999999</v>
      </c>
      <c r="AI38">
        <v>0</v>
      </c>
      <c r="AJ38">
        <v>0</v>
      </c>
      <c r="AK38">
        <v>49.867562999999997</v>
      </c>
      <c r="AL38">
        <v>33.740994000000001</v>
      </c>
      <c r="AM38">
        <v>15.327703</v>
      </c>
      <c r="AN38">
        <v>0.90727999999999998</v>
      </c>
      <c r="AO38">
        <v>4.4201110000000003</v>
      </c>
      <c r="AP38">
        <v>1.735832</v>
      </c>
      <c r="AQ38">
        <v>0</v>
      </c>
      <c r="AR38">
        <v>48.085272000000003</v>
      </c>
      <c r="AS38">
        <v>30.873477000000001</v>
      </c>
      <c r="AT38">
        <v>14.515402999999999</v>
      </c>
      <c r="AU38">
        <v>0</v>
      </c>
      <c r="AV38">
        <v>0</v>
      </c>
      <c r="AW38">
        <v>0</v>
      </c>
      <c r="AX38">
        <v>3.2327859999999999</v>
      </c>
      <c r="AY38">
        <v>0</v>
      </c>
      <c r="AZ38">
        <v>0</v>
      </c>
      <c r="BA38">
        <f t="shared" si="0"/>
        <v>2513.0310089999994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0.96809400000000001</v>
      </c>
      <c r="G39">
        <v>1.9358</v>
      </c>
      <c r="H39">
        <v>0</v>
      </c>
      <c r="I39">
        <v>0</v>
      </c>
      <c r="J39">
        <v>0.65033200000000002</v>
      </c>
      <c r="K39">
        <v>664.73432100000002</v>
      </c>
      <c r="L39">
        <v>421.457536</v>
      </c>
      <c r="M39">
        <v>84.207300000000004</v>
      </c>
      <c r="N39">
        <v>114.33318800000001</v>
      </c>
      <c r="O39">
        <v>59.845256999999997</v>
      </c>
      <c r="P39">
        <v>121.556141</v>
      </c>
      <c r="Q39">
        <v>19.896152000000001</v>
      </c>
      <c r="R39">
        <v>20.515702999999998</v>
      </c>
      <c r="S39">
        <v>25.542978000000002</v>
      </c>
      <c r="T39">
        <v>0</v>
      </c>
      <c r="U39">
        <v>405.32748299999997</v>
      </c>
      <c r="V39">
        <v>13.792574999999999</v>
      </c>
      <c r="W39">
        <v>44.909669999999998</v>
      </c>
      <c r="X39">
        <v>142.780372</v>
      </c>
      <c r="Y39">
        <v>0</v>
      </c>
      <c r="Z39">
        <v>12.686845999999999</v>
      </c>
      <c r="AA39">
        <v>0</v>
      </c>
      <c r="AB39">
        <v>25.417151</v>
      </c>
      <c r="AC39">
        <v>18.734362999999998</v>
      </c>
      <c r="AD39">
        <v>8.8223120000000002</v>
      </c>
      <c r="AE39">
        <v>40.979917999999998</v>
      </c>
      <c r="AF39">
        <v>8.5891450000000003</v>
      </c>
      <c r="AG39">
        <v>37.213819000000001</v>
      </c>
      <c r="AH39">
        <v>18.332025999999999</v>
      </c>
      <c r="AI39">
        <v>0</v>
      </c>
      <c r="AJ39">
        <v>0</v>
      </c>
      <c r="AK39">
        <v>49.867562999999997</v>
      </c>
      <c r="AL39">
        <v>33.740994000000001</v>
      </c>
      <c r="AM39">
        <v>15.327703</v>
      </c>
      <c r="AN39">
        <v>0.90727999999999998</v>
      </c>
      <c r="AO39">
        <v>4.4334850000000001</v>
      </c>
      <c r="AP39">
        <v>1.735832</v>
      </c>
      <c r="AQ39">
        <v>0</v>
      </c>
      <c r="AR39">
        <v>51.290956999999999</v>
      </c>
      <c r="AS39">
        <v>30.873477000000001</v>
      </c>
      <c r="AT39">
        <v>14.515402999999999</v>
      </c>
      <c r="AU39">
        <v>0</v>
      </c>
      <c r="AV39">
        <v>0</v>
      </c>
      <c r="AW39">
        <v>0</v>
      </c>
      <c r="AX39">
        <v>3.2327859999999999</v>
      </c>
      <c r="AY39">
        <v>0</v>
      </c>
      <c r="AZ39">
        <v>0</v>
      </c>
      <c r="BA39">
        <f t="shared" si="0"/>
        <v>2519.1539619999999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1.288759</v>
      </c>
      <c r="G40">
        <v>1.9358</v>
      </c>
      <c r="H40">
        <v>0</v>
      </c>
      <c r="I40">
        <v>0</v>
      </c>
      <c r="J40">
        <v>0.65033200000000002</v>
      </c>
      <c r="K40">
        <v>664.73432100000002</v>
      </c>
      <c r="L40">
        <v>421.457536</v>
      </c>
      <c r="M40">
        <v>84.207300000000004</v>
      </c>
      <c r="N40">
        <v>114.33318800000001</v>
      </c>
      <c r="O40">
        <v>59.845256999999997</v>
      </c>
      <c r="P40">
        <v>121.556141</v>
      </c>
      <c r="Q40">
        <v>19.896152000000001</v>
      </c>
      <c r="R40">
        <v>20.515702999999998</v>
      </c>
      <c r="S40">
        <v>25.542978000000002</v>
      </c>
      <c r="T40">
        <v>0</v>
      </c>
      <c r="U40">
        <v>405.32748299999997</v>
      </c>
      <c r="V40">
        <v>13.792574999999999</v>
      </c>
      <c r="W40">
        <v>44.909669999999998</v>
      </c>
      <c r="X40">
        <v>142.780372</v>
      </c>
      <c r="Y40">
        <v>0</v>
      </c>
      <c r="Z40">
        <v>12.686845999999999</v>
      </c>
      <c r="AA40">
        <v>0</v>
      </c>
      <c r="AB40">
        <v>25.417151</v>
      </c>
      <c r="AC40">
        <v>18.734362999999998</v>
      </c>
      <c r="AD40">
        <v>8.8223120000000002</v>
      </c>
      <c r="AE40">
        <v>40.979917999999998</v>
      </c>
      <c r="AF40">
        <v>8.5891450000000003</v>
      </c>
      <c r="AG40">
        <v>37.213819000000001</v>
      </c>
      <c r="AH40">
        <v>18.332025999999999</v>
      </c>
      <c r="AI40">
        <v>0</v>
      </c>
      <c r="AJ40">
        <v>0</v>
      </c>
      <c r="AK40">
        <v>49.867562999999997</v>
      </c>
      <c r="AL40">
        <v>33.740994000000001</v>
      </c>
      <c r="AM40">
        <v>15.327703</v>
      </c>
      <c r="AN40">
        <v>0.90727999999999998</v>
      </c>
      <c r="AO40">
        <v>4.4223869999999996</v>
      </c>
      <c r="AP40">
        <v>1.735832</v>
      </c>
      <c r="AQ40">
        <v>0</v>
      </c>
      <c r="AR40">
        <v>51.290956999999999</v>
      </c>
      <c r="AS40">
        <v>30.873477000000001</v>
      </c>
      <c r="AT40">
        <v>14.515402999999999</v>
      </c>
      <c r="AU40">
        <v>0</v>
      </c>
      <c r="AV40">
        <v>0</v>
      </c>
      <c r="AW40">
        <v>0</v>
      </c>
      <c r="AX40">
        <v>3.2327859999999999</v>
      </c>
      <c r="AY40">
        <v>0</v>
      </c>
      <c r="AZ40">
        <v>0</v>
      </c>
      <c r="BA40">
        <f t="shared" si="0"/>
        <v>2519.4635290000001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1.288759</v>
      </c>
      <c r="G41">
        <v>1.9358</v>
      </c>
      <c r="H41">
        <v>0</v>
      </c>
      <c r="I41">
        <v>0</v>
      </c>
      <c r="J41">
        <v>0.65033200000000002</v>
      </c>
      <c r="K41">
        <v>546.32350899999994</v>
      </c>
      <c r="L41">
        <v>414.339697</v>
      </c>
      <c r="M41">
        <v>85.175200000000004</v>
      </c>
      <c r="N41">
        <v>114.33318800000001</v>
      </c>
      <c r="O41">
        <v>59.845256999999997</v>
      </c>
      <c r="P41">
        <v>121.556141</v>
      </c>
      <c r="Q41">
        <v>19.896152000000001</v>
      </c>
      <c r="R41">
        <v>20.515702999999998</v>
      </c>
      <c r="S41">
        <v>25.542978000000002</v>
      </c>
      <c r="T41">
        <v>0</v>
      </c>
      <c r="U41">
        <v>405.32748299999997</v>
      </c>
      <c r="V41">
        <v>13.792574999999999</v>
      </c>
      <c r="W41">
        <v>44.909669999999998</v>
      </c>
      <c r="X41">
        <v>142.780372</v>
      </c>
      <c r="Y41">
        <v>0</v>
      </c>
      <c r="Z41">
        <v>12.686845999999999</v>
      </c>
      <c r="AA41">
        <v>0</v>
      </c>
      <c r="AB41">
        <v>25.417151</v>
      </c>
      <c r="AC41">
        <v>18.734362999999998</v>
      </c>
      <c r="AD41">
        <v>8.8223120000000002</v>
      </c>
      <c r="AE41">
        <v>27.319945000000001</v>
      </c>
      <c r="AF41">
        <v>8.5891450000000003</v>
      </c>
      <c r="AG41">
        <v>37.213819000000001</v>
      </c>
      <c r="AH41">
        <v>18.332025999999999</v>
      </c>
      <c r="AI41">
        <v>0</v>
      </c>
      <c r="AJ41">
        <v>0</v>
      </c>
      <c r="AK41">
        <v>49.867562999999997</v>
      </c>
      <c r="AL41">
        <v>33.740994000000001</v>
      </c>
      <c r="AM41">
        <v>15.327703</v>
      </c>
      <c r="AN41">
        <v>0.90727999999999998</v>
      </c>
      <c r="AO41">
        <v>4.4531200000000002</v>
      </c>
      <c r="AP41">
        <v>1.735832</v>
      </c>
      <c r="AQ41">
        <v>0</v>
      </c>
      <c r="AR41">
        <v>51.290956999999999</v>
      </c>
      <c r="AS41">
        <v>30.873477000000001</v>
      </c>
      <c r="AT41">
        <v>14.515402999999999</v>
      </c>
      <c r="AU41">
        <v>0</v>
      </c>
      <c r="AV41">
        <v>0</v>
      </c>
      <c r="AW41">
        <v>0</v>
      </c>
      <c r="AX41">
        <v>3.2327859999999999</v>
      </c>
      <c r="AY41">
        <v>0</v>
      </c>
      <c r="AZ41">
        <v>0</v>
      </c>
      <c r="BA41">
        <f t="shared" si="0"/>
        <v>2381.2735379999995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1.7728060000000001</v>
      </c>
      <c r="G42">
        <v>1.7728060000000001</v>
      </c>
      <c r="H42">
        <v>0</v>
      </c>
      <c r="I42">
        <v>0</v>
      </c>
      <c r="J42">
        <v>0.65033200000000002</v>
      </c>
      <c r="K42">
        <v>500.83220899999998</v>
      </c>
      <c r="L42">
        <v>414.339697</v>
      </c>
      <c r="M42">
        <v>85.175200000000004</v>
      </c>
      <c r="N42">
        <v>114.33318800000001</v>
      </c>
      <c r="O42">
        <v>59.845256999999997</v>
      </c>
      <c r="P42">
        <v>121.556141</v>
      </c>
      <c r="Q42">
        <v>19.896152000000001</v>
      </c>
      <c r="R42">
        <v>20.515702999999998</v>
      </c>
      <c r="S42">
        <v>25.542978000000002</v>
      </c>
      <c r="T42">
        <v>0</v>
      </c>
      <c r="U42">
        <v>405.32748299999997</v>
      </c>
      <c r="V42">
        <v>13.792574999999999</v>
      </c>
      <c r="W42">
        <v>44.909669999999998</v>
      </c>
      <c r="X42">
        <v>142.780372</v>
      </c>
      <c r="Y42">
        <v>0</v>
      </c>
      <c r="Z42">
        <v>12.686845999999999</v>
      </c>
      <c r="AA42">
        <v>0</v>
      </c>
      <c r="AB42">
        <v>25.417151</v>
      </c>
      <c r="AC42">
        <v>18.734362999999998</v>
      </c>
      <c r="AD42">
        <v>8.8223120000000002</v>
      </c>
      <c r="AE42">
        <v>27.319945000000001</v>
      </c>
      <c r="AF42">
        <v>8.5891450000000003</v>
      </c>
      <c r="AG42">
        <v>37.213819000000001</v>
      </c>
      <c r="AH42">
        <v>18.332025999999999</v>
      </c>
      <c r="AI42">
        <v>0</v>
      </c>
      <c r="AJ42">
        <v>0</v>
      </c>
      <c r="AK42">
        <v>49.867562999999997</v>
      </c>
      <c r="AL42">
        <v>33.740994000000001</v>
      </c>
      <c r="AM42">
        <v>15.327703</v>
      </c>
      <c r="AN42">
        <v>0.90727999999999998</v>
      </c>
      <c r="AO42">
        <v>4.4289319999999996</v>
      </c>
      <c r="AP42">
        <v>1.735832</v>
      </c>
      <c r="AQ42">
        <v>0</v>
      </c>
      <c r="AR42">
        <v>51.290956999999999</v>
      </c>
      <c r="AS42">
        <v>30.873477000000001</v>
      </c>
      <c r="AT42">
        <v>14.515402999999999</v>
      </c>
      <c r="AU42">
        <v>0</v>
      </c>
      <c r="AV42">
        <v>0</v>
      </c>
      <c r="AW42">
        <v>0</v>
      </c>
      <c r="AX42">
        <v>3.2327859999999999</v>
      </c>
      <c r="AY42">
        <v>0</v>
      </c>
      <c r="AZ42">
        <v>0</v>
      </c>
      <c r="BA42">
        <f t="shared" si="0"/>
        <v>2336.079103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1.7728060000000001</v>
      </c>
      <c r="G43">
        <v>1.7728060000000001</v>
      </c>
      <c r="H43">
        <v>0</v>
      </c>
      <c r="I43">
        <v>0</v>
      </c>
      <c r="J43">
        <v>0.65033200000000002</v>
      </c>
      <c r="K43">
        <v>522.12600899999995</v>
      </c>
      <c r="L43">
        <v>414.339697</v>
      </c>
      <c r="M43">
        <v>85.175200000000004</v>
      </c>
      <c r="N43">
        <v>114.33318800000001</v>
      </c>
      <c r="O43">
        <v>59.845256999999997</v>
      </c>
      <c r="P43">
        <v>121.556141</v>
      </c>
      <c r="Q43">
        <v>19.896152000000001</v>
      </c>
      <c r="R43">
        <v>20.515702999999998</v>
      </c>
      <c r="S43">
        <v>25.542978000000002</v>
      </c>
      <c r="T43">
        <v>0</v>
      </c>
      <c r="U43">
        <v>405.32748299999997</v>
      </c>
      <c r="V43">
        <v>13.792574999999999</v>
      </c>
      <c r="W43">
        <v>44.909669999999998</v>
      </c>
      <c r="X43">
        <v>142.780372</v>
      </c>
      <c r="Y43">
        <v>0</v>
      </c>
      <c r="Z43">
        <v>12.686845999999999</v>
      </c>
      <c r="AA43">
        <v>0</v>
      </c>
      <c r="AB43">
        <v>25.417151</v>
      </c>
      <c r="AC43">
        <v>18.734362999999998</v>
      </c>
      <c r="AD43">
        <v>8.8223120000000002</v>
      </c>
      <c r="AE43">
        <v>27.319945000000001</v>
      </c>
      <c r="AF43">
        <v>8.5891450000000003</v>
      </c>
      <c r="AG43">
        <v>37.213819000000001</v>
      </c>
      <c r="AH43">
        <v>18.332025999999999</v>
      </c>
      <c r="AI43">
        <v>0</v>
      </c>
      <c r="AJ43">
        <v>0</v>
      </c>
      <c r="AK43">
        <v>49.867562999999997</v>
      </c>
      <c r="AL43">
        <v>33.740994000000001</v>
      </c>
      <c r="AM43">
        <v>10.218469000000001</v>
      </c>
      <c r="AN43">
        <v>0.90727999999999998</v>
      </c>
      <c r="AO43">
        <v>4.3873860000000002</v>
      </c>
      <c r="AP43">
        <v>1.735832</v>
      </c>
      <c r="AQ43">
        <v>0</v>
      </c>
      <c r="AR43">
        <v>48.085272000000003</v>
      </c>
      <c r="AS43">
        <v>20.832305000000002</v>
      </c>
      <c r="AT43">
        <v>14.515402999999999</v>
      </c>
      <c r="AU43">
        <v>0</v>
      </c>
      <c r="AV43">
        <v>0</v>
      </c>
      <c r="AW43">
        <v>0</v>
      </c>
      <c r="AX43">
        <v>3.2327859999999999</v>
      </c>
      <c r="AY43">
        <v>0</v>
      </c>
      <c r="AZ43">
        <v>0</v>
      </c>
      <c r="BA43">
        <f t="shared" si="0"/>
        <v>2338.975265999999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1.7728060000000001</v>
      </c>
      <c r="G44">
        <v>1.7728060000000001</v>
      </c>
      <c r="H44">
        <v>0</v>
      </c>
      <c r="I44">
        <v>0</v>
      </c>
      <c r="J44">
        <v>0.65033200000000002</v>
      </c>
      <c r="K44">
        <v>541.48400900000001</v>
      </c>
      <c r="L44">
        <v>414.339697</v>
      </c>
      <c r="M44">
        <v>85.175200000000004</v>
      </c>
      <c r="N44">
        <v>114.33318800000001</v>
      </c>
      <c r="O44">
        <v>59.845256999999997</v>
      </c>
      <c r="P44">
        <v>121.556141</v>
      </c>
      <c r="Q44">
        <v>19.896152000000001</v>
      </c>
      <c r="R44">
        <v>20.515702999999998</v>
      </c>
      <c r="S44">
        <v>25.542978000000002</v>
      </c>
      <c r="T44">
        <v>0</v>
      </c>
      <c r="U44">
        <v>405.32748299999997</v>
      </c>
      <c r="V44">
        <v>13.792574999999999</v>
      </c>
      <c r="W44">
        <v>44.909669999999998</v>
      </c>
      <c r="X44">
        <v>142.780372</v>
      </c>
      <c r="Y44">
        <v>0</v>
      </c>
      <c r="Z44">
        <v>12.686845999999999</v>
      </c>
      <c r="AA44">
        <v>0</v>
      </c>
      <c r="AB44">
        <v>25.417151</v>
      </c>
      <c r="AC44">
        <v>18.734362999999998</v>
      </c>
      <c r="AD44">
        <v>8.8223120000000002</v>
      </c>
      <c r="AE44">
        <v>27.319945000000001</v>
      </c>
      <c r="AF44">
        <v>8.5891450000000003</v>
      </c>
      <c r="AG44">
        <v>37.213819000000001</v>
      </c>
      <c r="AH44">
        <v>18.332025999999999</v>
      </c>
      <c r="AI44">
        <v>0</v>
      </c>
      <c r="AJ44">
        <v>0</v>
      </c>
      <c r="AK44">
        <v>49.867562999999997</v>
      </c>
      <c r="AL44">
        <v>33.740994000000001</v>
      </c>
      <c r="AM44">
        <v>10.218469000000001</v>
      </c>
      <c r="AN44">
        <v>0.90727999999999998</v>
      </c>
      <c r="AO44">
        <v>4.3737269999999997</v>
      </c>
      <c r="AP44">
        <v>1.735832</v>
      </c>
      <c r="AQ44">
        <v>0</v>
      </c>
      <c r="AR44">
        <v>48.085272000000003</v>
      </c>
      <c r="AS44">
        <v>30.873477000000001</v>
      </c>
      <c r="AT44">
        <v>14.515402999999999</v>
      </c>
      <c r="AU44">
        <v>0</v>
      </c>
      <c r="AV44">
        <v>0</v>
      </c>
      <c r="AW44">
        <v>0</v>
      </c>
      <c r="AX44">
        <v>3.2327859999999999</v>
      </c>
      <c r="AY44">
        <v>0</v>
      </c>
      <c r="AZ44">
        <v>0</v>
      </c>
      <c r="BA44">
        <f t="shared" si="0"/>
        <v>2368.3607789999996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1.7728060000000001</v>
      </c>
      <c r="G45">
        <v>1.7728060000000001</v>
      </c>
      <c r="H45">
        <v>0</v>
      </c>
      <c r="I45">
        <v>0</v>
      </c>
      <c r="J45">
        <v>0.65033200000000002</v>
      </c>
      <c r="K45">
        <v>664.73432100000002</v>
      </c>
      <c r="L45">
        <v>421.457536</v>
      </c>
      <c r="M45">
        <v>85.175200000000004</v>
      </c>
      <c r="N45">
        <v>114.33318800000001</v>
      </c>
      <c r="O45">
        <v>59.845256999999997</v>
      </c>
      <c r="P45">
        <v>121.556141</v>
      </c>
      <c r="Q45">
        <v>19.896152000000001</v>
      </c>
      <c r="R45">
        <v>20.515702999999998</v>
      </c>
      <c r="S45">
        <v>25.542978000000002</v>
      </c>
      <c r="T45">
        <v>0</v>
      </c>
      <c r="U45">
        <v>405.32748299999997</v>
      </c>
      <c r="V45">
        <v>13.792574999999999</v>
      </c>
      <c r="W45">
        <v>44.909669999999998</v>
      </c>
      <c r="X45">
        <v>142.780372</v>
      </c>
      <c r="Y45">
        <v>0</v>
      </c>
      <c r="Z45">
        <v>12.686845999999999</v>
      </c>
      <c r="AA45">
        <v>0</v>
      </c>
      <c r="AB45">
        <v>25.417151</v>
      </c>
      <c r="AC45">
        <v>18.734362999999998</v>
      </c>
      <c r="AD45">
        <v>8.8223120000000002</v>
      </c>
      <c r="AE45">
        <v>27.319945000000001</v>
      </c>
      <c r="AF45">
        <v>8.5891450000000003</v>
      </c>
      <c r="AG45">
        <v>37.213819000000001</v>
      </c>
      <c r="AH45">
        <v>18.332025999999999</v>
      </c>
      <c r="AI45">
        <v>0</v>
      </c>
      <c r="AJ45">
        <v>0</v>
      </c>
      <c r="AK45">
        <v>49.867562999999997</v>
      </c>
      <c r="AL45">
        <v>33.740994000000001</v>
      </c>
      <c r="AM45">
        <v>5.1092339999999998</v>
      </c>
      <c r="AN45">
        <v>0.90727999999999998</v>
      </c>
      <c r="AO45">
        <v>3.923549</v>
      </c>
      <c r="AP45">
        <v>6.075412</v>
      </c>
      <c r="AQ45">
        <v>0</v>
      </c>
      <c r="AR45">
        <v>48.085272000000003</v>
      </c>
      <c r="AS45">
        <v>30.873477000000001</v>
      </c>
      <c r="AT45">
        <v>14.515402999999999</v>
      </c>
      <c r="AU45">
        <v>0</v>
      </c>
      <c r="AV45">
        <v>0</v>
      </c>
      <c r="AW45">
        <v>0</v>
      </c>
      <c r="AX45">
        <v>3.2327859999999999</v>
      </c>
      <c r="AY45">
        <v>0</v>
      </c>
      <c r="AZ45">
        <v>0</v>
      </c>
      <c r="BA45">
        <f t="shared" si="0"/>
        <v>2497.5090969999997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1.7728060000000001</v>
      </c>
      <c r="G46">
        <v>1.7728060000000001</v>
      </c>
      <c r="H46">
        <v>0</v>
      </c>
      <c r="I46">
        <v>0</v>
      </c>
      <c r="J46">
        <v>0.65033200000000002</v>
      </c>
      <c r="K46">
        <v>664.73432100000002</v>
      </c>
      <c r="L46">
        <v>421.457536</v>
      </c>
      <c r="M46">
        <v>85.175200000000004</v>
      </c>
      <c r="N46">
        <v>114.33318800000001</v>
      </c>
      <c r="O46">
        <v>59.845256999999997</v>
      </c>
      <c r="P46">
        <v>121.556141</v>
      </c>
      <c r="Q46">
        <v>19.896152000000001</v>
      </c>
      <c r="R46">
        <v>20.515702999999998</v>
      </c>
      <c r="S46">
        <v>25.542978000000002</v>
      </c>
      <c r="T46">
        <v>0</v>
      </c>
      <c r="U46">
        <v>405.32748299999997</v>
      </c>
      <c r="V46">
        <v>13.792574999999999</v>
      </c>
      <c r="W46">
        <v>44.909669999999998</v>
      </c>
      <c r="X46">
        <v>142.780372</v>
      </c>
      <c r="Y46">
        <v>0</v>
      </c>
      <c r="Z46">
        <v>12.686845999999999</v>
      </c>
      <c r="AA46">
        <v>0</v>
      </c>
      <c r="AB46">
        <v>25.417151</v>
      </c>
      <c r="AC46">
        <v>18.734362999999998</v>
      </c>
      <c r="AD46">
        <v>17.644622999999999</v>
      </c>
      <c r="AE46">
        <v>27.319945000000001</v>
      </c>
      <c r="AF46">
        <v>8.5891450000000003</v>
      </c>
      <c r="AG46">
        <v>37.213819000000001</v>
      </c>
      <c r="AH46">
        <v>18.332025999999999</v>
      </c>
      <c r="AI46">
        <v>0</v>
      </c>
      <c r="AJ46">
        <v>0</v>
      </c>
      <c r="AK46">
        <v>49.867562999999997</v>
      </c>
      <c r="AL46">
        <v>33.740994000000001</v>
      </c>
      <c r="AM46">
        <v>5.1092339999999998</v>
      </c>
      <c r="AN46">
        <v>0.90727999999999998</v>
      </c>
      <c r="AO46">
        <v>3.872897</v>
      </c>
      <c r="AP46">
        <v>6.075412</v>
      </c>
      <c r="AQ46">
        <v>0</v>
      </c>
      <c r="AR46">
        <v>48.085272000000003</v>
      </c>
      <c r="AS46">
        <v>30.873477000000001</v>
      </c>
      <c r="AT46">
        <v>14.515402999999999</v>
      </c>
      <c r="AU46">
        <v>0</v>
      </c>
      <c r="AV46">
        <v>0</v>
      </c>
      <c r="AW46">
        <v>0</v>
      </c>
      <c r="AX46">
        <v>3.2327859999999999</v>
      </c>
      <c r="AY46">
        <v>0</v>
      </c>
      <c r="AZ46">
        <v>0</v>
      </c>
      <c r="BA46">
        <f t="shared" si="0"/>
        <v>2506.2807560000006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1.7728060000000001</v>
      </c>
      <c r="G47">
        <v>1.7728060000000001</v>
      </c>
      <c r="H47">
        <v>0</v>
      </c>
      <c r="I47">
        <v>0</v>
      </c>
      <c r="J47">
        <v>0.65033200000000002</v>
      </c>
      <c r="K47">
        <v>664.73432100000002</v>
      </c>
      <c r="L47">
        <v>421.457536</v>
      </c>
      <c r="M47">
        <v>85.175200000000004</v>
      </c>
      <c r="N47">
        <v>114.33318800000001</v>
      </c>
      <c r="O47">
        <v>59.845256999999997</v>
      </c>
      <c r="P47">
        <v>121.556141</v>
      </c>
      <c r="Q47">
        <v>19.896152000000001</v>
      </c>
      <c r="R47">
        <v>20.515702999999998</v>
      </c>
      <c r="S47">
        <v>25.542978000000002</v>
      </c>
      <c r="T47">
        <v>0</v>
      </c>
      <c r="U47">
        <v>405.32748299999997</v>
      </c>
      <c r="V47">
        <v>13.792574999999999</v>
      </c>
      <c r="W47">
        <v>44.909669999999998</v>
      </c>
      <c r="X47">
        <v>142.780372</v>
      </c>
      <c r="Y47">
        <v>0</v>
      </c>
      <c r="Z47">
        <v>12.686845999999999</v>
      </c>
      <c r="AA47">
        <v>0</v>
      </c>
      <c r="AB47">
        <v>25.417151</v>
      </c>
      <c r="AC47">
        <v>9.3671810000000004</v>
      </c>
      <c r="AD47">
        <v>17.644622999999999</v>
      </c>
      <c r="AE47">
        <v>27.319945000000001</v>
      </c>
      <c r="AF47">
        <v>8.5891450000000003</v>
      </c>
      <c r="AG47">
        <v>37.213819000000001</v>
      </c>
      <c r="AH47">
        <v>18.332025999999999</v>
      </c>
      <c r="AI47">
        <v>0</v>
      </c>
      <c r="AJ47">
        <v>0</v>
      </c>
      <c r="AK47">
        <v>49.867562999999997</v>
      </c>
      <c r="AL47">
        <v>33.740994000000001</v>
      </c>
      <c r="AM47">
        <v>5.1092339999999998</v>
      </c>
      <c r="AN47">
        <v>0.90727999999999998</v>
      </c>
      <c r="AO47">
        <v>3.8609450000000001</v>
      </c>
      <c r="AP47">
        <v>6.075412</v>
      </c>
      <c r="AQ47">
        <v>0</v>
      </c>
      <c r="AR47">
        <v>48.085272000000003</v>
      </c>
      <c r="AS47">
        <v>30.873477000000001</v>
      </c>
      <c r="AT47">
        <v>14.515402999999999</v>
      </c>
      <c r="AU47">
        <v>0</v>
      </c>
      <c r="AV47">
        <v>0</v>
      </c>
      <c r="AW47">
        <v>0</v>
      </c>
      <c r="AX47">
        <v>3.2327859999999999</v>
      </c>
      <c r="AY47">
        <v>0</v>
      </c>
      <c r="AZ47">
        <v>0</v>
      </c>
      <c r="BA47">
        <f t="shared" si="0"/>
        <v>2496.9016220000003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1.7728060000000001</v>
      </c>
      <c r="G48">
        <v>1.7728060000000001</v>
      </c>
      <c r="H48">
        <v>0</v>
      </c>
      <c r="I48">
        <v>0</v>
      </c>
      <c r="J48">
        <v>0.65033200000000002</v>
      </c>
      <c r="K48">
        <v>664.73432100000002</v>
      </c>
      <c r="L48">
        <v>421.457536</v>
      </c>
      <c r="M48">
        <v>85.175200000000004</v>
      </c>
      <c r="N48">
        <v>114.33318800000001</v>
      </c>
      <c r="O48">
        <v>59.845256999999997</v>
      </c>
      <c r="P48">
        <v>121.556141</v>
      </c>
      <c r="Q48">
        <v>19.896152000000001</v>
      </c>
      <c r="R48">
        <v>20.515702999999998</v>
      </c>
      <c r="S48">
        <v>25.542978000000002</v>
      </c>
      <c r="T48">
        <v>0</v>
      </c>
      <c r="U48">
        <v>405.32748299999997</v>
      </c>
      <c r="V48">
        <v>13.792574999999999</v>
      </c>
      <c r="W48">
        <v>44.909669999999998</v>
      </c>
      <c r="X48">
        <v>142.780372</v>
      </c>
      <c r="Y48">
        <v>0</v>
      </c>
      <c r="Z48">
        <v>12.686845999999999</v>
      </c>
      <c r="AA48">
        <v>0</v>
      </c>
      <c r="AB48">
        <v>12.644064999999999</v>
      </c>
      <c r="AC48">
        <v>9.3671810000000004</v>
      </c>
      <c r="AD48">
        <v>17.644622999999999</v>
      </c>
      <c r="AE48">
        <v>27.319945000000001</v>
      </c>
      <c r="AF48">
        <v>8.5891450000000003</v>
      </c>
      <c r="AG48">
        <v>37.213819000000001</v>
      </c>
      <c r="AH48">
        <v>18.332025999999999</v>
      </c>
      <c r="AI48">
        <v>0</v>
      </c>
      <c r="AJ48">
        <v>0</v>
      </c>
      <c r="AK48">
        <v>49.867562999999997</v>
      </c>
      <c r="AL48">
        <v>33.740994000000001</v>
      </c>
      <c r="AM48">
        <v>5.1092339999999998</v>
      </c>
      <c r="AN48">
        <v>0.90727999999999998</v>
      </c>
      <c r="AO48">
        <v>3.857246</v>
      </c>
      <c r="AP48">
        <v>1.735832</v>
      </c>
      <c r="AQ48">
        <v>0</v>
      </c>
      <c r="AR48">
        <v>48.085272000000003</v>
      </c>
      <c r="AS48">
        <v>30.873477000000001</v>
      </c>
      <c r="AT48">
        <v>14.254600999999999</v>
      </c>
      <c r="AU48">
        <v>0</v>
      </c>
      <c r="AV48">
        <v>0</v>
      </c>
      <c r="AW48">
        <v>0</v>
      </c>
      <c r="AX48">
        <v>3.2327859999999999</v>
      </c>
      <c r="AY48">
        <v>0</v>
      </c>
      <c r="AZ48">
        <v>0</v>
      </c>
      <c r="BA48">
        <f t="shared" si="0"/>
        <v>2479.5244550000002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1.7728060000000001</v>
      </c>
      <c r="G49">
        <v>1.7728060000000001</v>
      </c>
      <c r="H49">
        <v>0</v>
      </c>
      <c r="I49">
        <v>0</v>
      </c>
      <c r="J49">
        <v>0.65033200000000002</v>
      </c>
      <c r="K49">
        <v>664.73432100000002</v>
      </c>
      <c r="L49">
        <v>421.457536</v>
      </c>
      <c r="M49">
        <v>87.111000000000004</v>
      </c>
      <c r="N49">
        <v>114.33318800000001</v>
      </c>
      <c r="O49">
        <v>59.845256999999997</v>
      </c>
      <c r="P49">
        <v>121.556141</v>
      </c>
      <c r="Q49">
        <v>19.896152000000001</v>
      </c>
      <c r="R49">
        <v>20.515702999999998</v>
      </c>
      <c r="S49">
        <v>25.542978000000002</v>
      </c>
      <c r="T49">
        <v>0</v>
      </c>
      <c r="U49">
        <v>405.32748299999997</v>
      </c>
      <c r="V49">
        <v>13.792574999999999</v>
      </c>
      <c r="W49">
        <v>44.909669999999998</v>
      </c>
      <c r="X49">
        <v>142.780372</v>
      </c>
      <c r="Y49">
        <v>0</v>
      </c>
      <c r="Z49">
        <v>12.686845999999999</v>
      </c>
      <c r="AA49">
        <v>0</v>
      </c>
      <c r="AB49">
        <v>12.644064999999999</v>
      </c>
      <c r="AC49">
        <v>9.3671810000000004</v>
      </c>
      <c r="AD49">
        <v>17.644622999999999</v>
      </c>
      <c r="AE49">
        <v>27.319945000000001</v>
      </c>
      <c r="AF49">
        <v>8.5891450000000003</v>
      </c>
      <c r="AG49">
        <v>37.213819000000001</v>
      </c>
      <c r="AH49">
        <v>0</v>
      </c>
      <c r="AI49">
        <v>0</v>
      </c>
      <c r="AJ49">
        <v>0</v>
      </c>
      <c r="AK49">
        <v>49.867562999999997</v>
      </c>
      <c r="AL49">
        <v>33.740994000000001</v>
      </c>
      <c r="AM49">
        <v>5.1092339999999998</v>
      </c>
      <c r="AN49">
        <v>0.90727999999999998</v>
      </c>
      <c r="AO49">
        <v>2.689117</v>
      </c>
      <c r="AP49">
        <v>1.735832</v>
      </c>
      <c r="AQ49">
        <v>0</v>
      </c>
      <c r="AR49">
        <v>48.085272000000003</v>
      </c>
      <c r="AS49">
        <v>30.873477000000001</v>
      </c>
      <c r="AT49">
        <v>14.515402999999999</v>
      </c>
      <c r="AU49">
        <v>0</v>
      </c>
      <c r="AV49">
        <v>0</v>
      </c>
      <c r="AW49">
        <v>0</v>
      </c>
      <c r="AX49">
        <v>3.2327859999999999</v>
      </c>
      <c r="AY49">
        <v>0</v>
      </c>
      <c r="AZ49">
        <v>0</v>
      </c>
      <c r="BA49">
        <f t="shared" si="0"/>
        <v>2462.220902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1.7728060000000001</v>
      </c>
      <c r="G50">
        <v>1.7728060000000001</v>
      </c>
      <c r="H50">
        <v>0</v>
      </c>
      <c r="I50">
        <v>0</v>
      </c>
      <c r="J50">
        <v>0.65033200000000002</v>
      </c>
      <c r="K50">
        <v>664.73432100000002</v>
      </c>
      <c r="L50">
        <v>421.457536</v>
      </c>
      <c r="M50">
        <v>87.111000000000004</v>
      </c>
      <c r="N50">
        <v>114.33318800000001</v>
      </c>
      <c r="O50">
        <v>59.845256999999997</v>
      </c>
      <c r="P50">
        <v>121.556141</v>
      </c>
      <c r="Q50">
        <v>19.896152000000001</v>
      </c>
      <c r="R50">
        <v>20.515702999999998</v>
      </c>
      <c r="S50">
        <v>25.542978000000002</v>
      </c>
      <c r="T50">
        <v>0</v>
      </c>
      <c r="U50">
        <v>405.32748299999997</v>
      </c>
      <c r="V50">
        <v>13.792574999999999</v>
      </c>
      <c r="W50">
        <v>44.909669999999998</v>
      </c>
      <c r="X50">
        <v>142.780372</v>
      </c>
      <c r="Y50">
        <v>0</v>
      </c>
      <c r="Z50">
        <v>12.686845999999999</v>
      </c>
      <c r="AA50">
        <v>0</v>
      </c>
      <c r="AB50">
        <v>12.644064999999999</v>
      </c>
      <c r="AC50">
        <v>9.3671810000000004</v>
      </c>
      <c r="AD50">
        <v>17.644622999999999</v>
      </c>
      <c r="AE50">
        <v>27.319945000000001</v>
      </c>
      <c r="AF50">
        <v>8.5891450000000003</v>
      </c>
      <c r="AG50">
        <v>37.213819000000001</v>
      </c>
      <c r="AH50">
        <v>0</v>
      </c>
      <c r="AI50">
        <v>0</v>
      </c>
      <c r="AJ50">
        <v>0</v>
      </c>
      <c r="AK50">
        <v>49.867562999999997</v>
      </c>
      <c r="AL50">
        <v>33.740994000000001</v>
      </c>
      <c r="AM50">
        <v>5.1092339999999998</v>
      </c>
      <c r="AN50">
        <v>0.90727999999999998</v>
      </c>
      <c r="AO50">
        <v>2.7056209999999998</v>
      </c>
      <c r="AP50">
        <v>1.735832</v>
      </c>
      <c r="AQ50">
        <v>0</v>
      </c>
      <c r="AR50">
        <v>48.085272000000003</v>
      </c>
      <c r="AS50">
        <v>30.873477000000001</v>
      </c>
      <c r="AT50">
        <v>14.515402999999999</v>
      </c>
      <c r="AU50">
        <v>0</v>
      </c>
      <c r="AV50">
        <v>0</v>
      </c>
      <c r="AW50">
        <v>0</v>
      </c>
      <c r="AX50">
        <v>3.2327859999999999</v>
      </c>
      <c r="AY50">
        <v>0</v>
      </c>
      <c r="AZ50">
        <v>0</v>
      </c>
      <c r="BA50">
        <f t="shared" si="0"/>
        <v>2462.2374060000002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1.7728060000000001</v>
      </c>
      <c r="G51">
        <v>1.7728060000000001</v>
      </c>
      <c r="H51">
        <v>0</v>
      </c>
      <c r="I51">
        <v>0</v>
      </c>
      <c r="J51">
        <v>0.65033200000000002</v>
      </c>
      <c r="K51">
        <v>664.73432100000002</v>
      </c>
      <c r="L51">
        <v>421.457536</v>
      </c>
      <c r="M51">
        <v>87.111000000000004</v>
      </c>
      <c r="N51">
        <v>114.33318800000001</v>
      </c>
      <c r="O51">
        <v>59.845256999999997</v>
      </c>
      <c r="P51">
        <v>119.777625</v>
      </c>
      <c r="Q51">
        <v>19.896152000000001</v>
      </c>
      <c r="R51">
        <v>27.077002</v>
      </c>
      <c r="S51">
        <v>25.542978000000002</v>
      </c>
      <c r="T51">
        <v>0</v>
      </c>
      <c r="U51">
        <v>405.32748299999997</v>
      </c>
      <c r="V51">
        <v>13.792574999999999</v>
      </c>
      <c r="W51">
        <v>44.909669999999998</v>
      </c>
      <c r="X51">
        <v>142.780372</v>
      </c>
      <c r="Y51">
        <v>0</v>
      </c>
      <c r="Z51">
        <v>12.686845999999999</v>
      </c>
      <c r="AA51">
        <v>0</v>
      </c>
      <c r="AB51">
        <v>12.644064999999999</v>
      </c>
      <c r="AC51">
        <v>9.3671810000000004</v>
      </c>
      <c r="AD51">
        <v>17.644622999999999</v>
      </c>
      <c r="AE51">
        <v>13.659973000000001</v>
      </c>
      <c r="AF51">
        <v>8.5891450000000003</v>
      </c>
      <c r="AG51">
        <v>37.213819000000001</v>
      </c>
      <c r="AH51">
        <v>0</v>
      </c>
      <c r="AI51">
        <v>0</v>
      </c>
      <c r="AJ51">
        <v>0</v>
      </c>
      <c r="AK51">
        <v>49.867562999999997</v>
      </c>
      <c r="AL51">
        <v>33.740994000000001</v>
      </c>
      <c r="AM51">
        <v>5.1092339999999998</v>
      </c>
      <c r="AN51">
        <v>0.90727999999999998</v>
      </c>
      <c r="AO51">
        <v>3.1091310000000001</v>
      </c>
      <c r="AP51">
        <v>1.735832</v>
      </c>
      <c r="AQ51">
        <v>0</v>
      </c>
      <c r="AR51">
        <v>48.085272000000003</v>
      </c>
      <c r="AS51">
        <v>31.508862000000001</v>
      </c>
      <c r="AT51">
        <v>14.515402999999999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2451.1663259999996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1.7728060000000001</v>
      </c>
      <c r="G52">
        <v>1.7728060000000001</v>
      </c>
      <c r="H52">
        <v>0</v>
      </c>
      <c r="I52">
        <v>0</v>
      </c>
      <c r="J52">
        <v>0.65033200000000002</v>
      </c>
      <c r="K52">
        <v>664.73432100000002</v>
      </c>
      <c r="L52">
        <v>421.457536</v>
      </c>
      <c r="M52">
        <v>87.111000000000004</v>
      </c>
      <c r="N52">
        <v>114.33318800000001</v>
      </c>
      <c r="O52">
        <v>59.845256999999997</v>
      </c>
      <c r="P52">
        <v>119.777625</v>
      </c>
      <c r="Q52">
        <v>19.896152000000001</v>
      </c>
      <c r="R52">
        <v>27.077002</v>
      </c>
      <c r="S52">
        <v>25.542978000000002</v>
      </c>
      <c r="T52">
        <v>0</v>
      </c>
      <c r="U52">
        <v>405.32748299999997</v>
      </c>
      <c r="V52">
        <v>13.792574999999999</v>
      </c>
      <c r="W52">
        <v>44.909669999999998</v>
      </c>
      <c r="X52">
        <v>142.780372</v>
      </c>
      <c r="Y52">
        <v>0</v>
      </c>
      <c r="Z52">
        <v>12.686845999999999</v>
      </c>
      <c r="AA52">
        <v>0</v>
      </c>
      <c r="AB52">
        <v>12.644064999999999</v>
      </c>
      <c r="AC52">
        <v>9.3671810000000004</v>
      </c>
      <c r="AD52">
        <v>17.644622999999999</v>
      </c>
      <c r="AE52">
        <v>13.659973000000001</v>
      </c>
      <c r="AF52">
        <v>8.5891450000000003</v>
      </c>
      <c r="AG52">
        <v>37.213819000000001</v>
      </c>
      <c r="AH52">
        <v>0</v>
      </c>
      <c r="AI52">
        <v>0</v>
      </c>
      <c r="AJ52">
        <v>0</v>
      </c>
      <c r="AK52">
        <v>49.867562999999997</v>
      </c>
      <c r="AL52">
        <v>33.740994000000001</v>
      </c>
      <c r="AM52">
        <v>5.1092339999999998</v>
      </c>
      <c r="AN52">
        <v>0.90727999999999998</v>
      </c>
      <c r="AO52">
        <v>3.1956380000000002</v>
      </c>
      <c r="AP52">
        <v>1.735832</v>
      </c>
      <c r="AQ52">
        <v>0</v>
      </c>
      <c r="AR52">
        <v>48.085272000000003</v>
      </c>
      <c r="AS52">
        <v>31.508862000000001</v>
      </c>
      <c r="AT52">
        <v>14.515402999999999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2451.2528329999996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1.7728060000000001</v>
      </c>
      <c r="G53">
        <v>1.7728060000000001</v>
      </c>
      <c r="H53">
        <v>0</v>
      </c>
      <c r="I53">
        <v>0</v>
      </c>
      <c r="J53">
        <v>0.65033200000000002</v>
      </c>
      <c r="K53">
        <v>664.73432100000002</v>
      </c>
      <c r="L53">
        <v>421.457536</v>
      </c>
      <c r="M53">
        <v>87.111000000000004</v>
      </c>
      <c r="N53">
        <v>114.33318800000001</v>
      </c>
      <c r="O53">
        <v>59.845256999999997</v>
      </c>
      <c r="P53">
        <v>119.777625</v>
      </c>
      <c r="Q53">
        <v>19.896152000000001</v>
      </c>
      <c r="R53">
        <v>27.077002</v>
      </c>
      <c r="S53">
        <v>25.542978000000002</v>
      </c>
      <c r="T53">
        <v>0</v>
      </c>
      <c r="U53">
        <v>405.32748299999997</v>
      </c>
      <c r="V53">
        <v>13.792574999999999</v>
      </c>
      <c r="W53">
        <v>44.909669999999998</v>
      </c>
      <c r="X53">
        <v>142.780372</v>
      </c>
      <c r="Y53">
        <v>0</v>
      </c>
      <c r="Z53">
        <v>12.686845999999999</v>
      </c>
      <c r="AA53">
        <v>0</v>
      </c>
      <c r="AB53">
        <v>12.644064999999999</v>
      </c>
      <c r="AC53">
        <v>18.734362999999998</v>
      </c>
      <c r="AD53">
        <v>17.644622999999999</v>
      </c>
      <c r="AE53">
        <v>13.659973000000001</v>
      </c>
      <c r="AF53">
        <v>8.5891450000000003</v>
      </c>
      <c r="AG53">
        <v>37.213819000000001</v>
      </c>
      <c r="AH53">
        <v>0</v>
      </c>
      <c r="AI53">
        <v>0</v>
      </c>
      <c r="AJ53">
        <v>0</v>
      </c>
      <c r="AK53">
        <v>49.867562999999997</v>
      </c>
      <c r="AL53">
        <v>33.740994000000001</v>
      </c>
      <c r="AM53">
        <v>5.1092339999999998</v>
      </c>
      <c r="AN53">
        <v>0.90727999999999998</v>
      </c>
      <c r="AO53">
        <v>3.9679410000000002</v>
      </c>
      <c r="AP53">
        <v>1.735832</v>
      </c>
      <c r="AQ53">
        <v>0</v>
      </c>
      <c r="AR53">
        <v>48.085272000000003</v>
      </c>
      <c r="AS53">
        <v>31.508862000000001</v>
      </c>
      <c r="AT53">
        <v>14.515402999999999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2461.3923179999992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1.7728060000000001</v>
      </c>
      <c r="G54">
        <v>1.7728060000000001</v>
      </c>
      <c r="H54">
        <v>0</v>
      </c>
      <c r="I54">
        <v>0</v>
      </c>
      <c r="J54">
        <v>0.65033200000000002</v>
      </c>
      <c r="K54">
        <v>664.73432100000002</v>
      </c>
      <c r="L54">
        <v>421.457536</v>
      </c>
      <c r="M54">
        <v>87.111000000000004</v>
      </c>
      <c r="N54">
        <v>114.33318800000001</v>
      </c>
      <c r="O54">
        <v>59.845256999999997</v>
      </c>
      <c r="P54">
        <v>119.777625</v>
      </c>
      <c r="Q54">
        <v>19.896152000000001</v>
      </c>
      <c r="R54">
        <v>27.077002</v>
      </c>
      <c r="S54">
        <v>25.542978000000002</v>
      </c>
      <c r="T54">
        <v>0</v>
      </c>
      <c r="U54">
        <v>405.32748299999997</v>
      </c>
      <c r="V54">
        <v>13.792574999999999</v>
      </c>
      <c r="W54">
        <v>44.909669999999998</v>
      </c>
      <c r="X54">
        <v>142.780372</v>
      </c>
      <c r="Y54">
        <v>0</v>
      </c>
      <c r="Z54">
        <v>12.686845999999999</v>
      </c>
      <c r="AA54">
        <v>0</v>
      </c>
      <c r="AB54">
        <v>25.417151</v>
      </c>
      <c r="AC54">
        <v>18.734362999999998</v>
      </c>
      <c r="AD54">
        <v>17.644622999999999</v>
      </c>
      <c r="AE54">
        <v>13.659973000000001</v>
      </c>
      <c r="AF54">
        <v>8.5891450000000003</v>
      </c>
      <c r="AG54">
        <v>37.213819000000001</v>
      </c>
      <c r="AH54">
        <v>0</v>
      </c>
      <c r="AI54">
        <v>0</v>
      </c>
      <c r="AJ54">
        <v>0</v>
      </c>
      <c r="AK54">
        <v>49.867562999999997</v>
      </c>
      <c r="AL54">
        <v>33.740994000000001</v>
      </c>
      <c r="AM54">
        <v>5.1092339999999998</v>
      </c>
      <c r="AN54">
        <v>0.90727999999999998</v>
      </c>
      <c r="AO54">
        <v>4.0126169999999997</v>
      </c>
      <c r="AP54">
        <v>1.735832</v>
      </c>
      <c r="AQ54">
        <v>0</v>
      </c>
      <c r="AR54">
        <v>48.085272000000003</v>
      </c>
      <c r="AS54">
        <v>31.508862000000001</v>
      </c>
      <c r="AT54">
        <v>14.515402999999999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2474.2100799999994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1.7728060000000001</v>
      </c>
      <c r="G55">
        <v>1.7728060000000001</v>
      </c>
      <c r="H55">
        <v>0</v>
      </c>
      <c r="I55">
        <v>0</v>
      </c>
      <c r="J55">
        <v>0.65033200000000002</v>
      </c>
      <c r="K55">
        <v>664.73432100000002</v>
      </c>
      <c r="L55">
        <v>421.457536</v>
      </c>
      <c r="M55">
        <v>88.078900000000004</v>
      </c>
      <c r="N55">
        <v>114.33318800000001</v>
      </c>
      <c r="O55">
        <v>59.845256999999997</v>
      </c>
      <c r="P55">
        <v>114.69615</v>
      </c>
      <c r="Q55">
        <v>19.896152000000001</v>
      </c>
      <c r="R55">
        <v>27.077002</v>
      </c>
      <c r="S55">
        <v>25.542978000000002</v>
      </c>
      <c r="T55">
        <v>0</v>
      </c>
      <c r="U55">
        <v>405.32748299999997</v>
      </c>
      <c r="V55">
        <v>13.792574999999999</v>
      </c>
      <c r="W55">
        <v>44.909669999999998</v>
      </c>
      <c r="X55">
        <v>142.780372</v>
      </c>
      <c r="Y55">
        <v>0</v>
      </c>
      <c r="Z55">
        <v>12.686845999999999</v>
      </c>
      <c r="AA55">
        <v>0</v>
      </c>
      <c r="AB55">
        <v>25.417151</v>
      </c>
      <c r="AC55">
        <v>18.734362999999998</v>
      </c>
      <c r="AD55">
        <v>17.644622999999999</v>
      </c>
      <c r="AE55">
        <v>13.659973000000001</v>
      </c>
      <c r="AF55">
        <v>8.5891450000000003</v>
      </c>
      <c r="AG55">
        <v>37.213819000000001</v>
      </c>
      <c r="AH55">
        <v>0</v>
      </c>
      <c r="AI55">
        <v>0</v>
      </c>
      <c r="AJ55">
        <v>0</v>
      </c>
      <c r="AK55">
        <v>49.867562999999997</v>
      </c>
      <c r="AL55">
        <v>33.740994000000001</v>
      </c>
      <c r="AM55">
        <v>5.1092339999999998</v>
      </c>
      <c r="AN55">
        <v>0.90727999999999998</v>
      </c>
      <c r="AO55">
        <v>2.0687700000000002</v>
      </c>
      <c r="AP55">
        <v>1.735832</v>
      </c>
      <c r="AQ55">
        <v>0</v>
      </c>
      <c r="AR55">
        <v>48.085272000000003</v>
      </c>
      <c r="AS55">
        <v>31.508862000000001</v>
      </c>
      <c r="AT55">
        <v>14.515402999999999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2468.1526579999991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1.7728060000000001</v>
      </c>
      <c r="G56">
        <v>1.7728060000000001</v>
      </c>
      <c r="H56">
        <v>0</v>
      </c>
      <c r="I56">
        <v>0</v>
      </c>
      <c r="J56">
        <v>0.65033200000000002</v>
      </c>
      <c r="K56">
        <v>664.73432100000002</v>
      </c>
      <c r="L56">
        <v>421.457536</v>
      </c>
      <c r="M56">
        <v>88.078900000000004</v>
      </c>
      <c r="N56">
        <v>114.33318800000001</v>
      </c>
      <c r="O56">
        <v>59.845256999999997</v>
      </c>
      <c r="P56">
        <v>114.69615</v>
      </c>
      <c r="Q56">
        <v>19.896152000000001</v>
      </c>
      <c r="R56">
        <v>27.077002</v>
      </c>
      <c r="S56">
        <v>25.542978000000002</v>
      </c>
      <c r="T56">
        <v>0</v>
      </c>
      <c r="U56">
        <v>405.32748299999997</v>
      </c>
      <c r="V56">
        <v>13.792574999999999</v>
      </c>
      <c r="W56">
        <v>44.909669999999998</v>
      </c>
      <c r="X56">
        <v>142.780372</v>
      </c>
      <c r="Y56">
        <v>0</v>
      </c>
      <c r="Z56">
        <v>12.686845999999999</v>
      </c>
      <c r="AA56">
        <v>0</v>
      </c>
      <c r="AB56">
        <v>25.417151</v>
      </c>
      <c r="AC56">
        <v>18.734362999999998</v>
      </c>
      <c r="AD56">
        <v>17.644622999999999</v>
      </c>
      <c r="AE56">
        <v>13.659973000000001</v>
      </c>
      <c r="AF56">
        <v>8.5891450000000003</v>
      </c>
      <c r="AG56">
        <v>37.213819000000001</v>
      </c>
      <c r="AH56">
        <v>22.640052000000001</v>
      </c>
      <c r="AI56">
        <v>0</v>
      </c>
      <c r="AJ56">
        <v>0</v>
      </c>
      <c r="AK56">
        <v>49.867562999999997</v>
      </c>
      <c r="AL56">
        <v>33.740994000000001</v>
      </c>
      <c r="AM56">
        <v>5.1092339999999998</v>
      </c>
      <c r="AN56">
        <v>0.90727999999999998</v>
      </c>
      <c r="AO56">
        <v>2.1148690000000001</v>
      </c>
      <c r="AP56">
        <v>1.735832</v>
      </c>
      <c r="AQ56">
        <v>0</v>
      </c>
      <c r="AR56">
        <v>48.085272000000003</v>
      </c>
      <c r="AS56">
        <v>31.508862000000001</v>
      </c>
      <c r="AT56">
        <v>14.515402999999999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2490.8388089999999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1.7728060000000001</v>
      </c>
      <c r="G57">
        <v>1.7728060000000001</v>
      </c>
      <c r="H57">
        <v>0</v>
      </c>
      <c r="I57">
        <v>0</v>
      </c>
      <c r="J57">
        <v>0.65033200000000002</v>
      </c>
      <c r="K57">
        <v>664.73432100000002</v>
      </c>
      <c r="L57">
        <v>421.457536</v>
      </c>
      <c r="M57">
        <v>88.078900000000004</v>
      </c>
      <c r="N57">
        <v>114.33318800000001</v>
      </c>
      <c r="O57">
        <v>59.845256999999997</v>
      </c>
      <c r="P57">
        <v>114.69615</v>
      </c>
      <c r="Q57">
        <v>19.896152000000001</v>
      </c>
      <c r="R57">
        <v>27.077002</v>
      </c>
      <c r="S57">
        <v>25.542978000000002</v>
      </c>
      <c r="T57">
        <v>0</v>
      </c>
      <c r="U57">
        <v>405.32748299999997</v>
      </c>
      <c r="V57">
        <v>13.792574999999999</v>
      </c>
      <c r="W57">
        <v>44.909669999999998</v>
      </c>
      <c r="X57">
        <v>142.780372</v>
      </c>
      <c r="Y57">
        <v>0</v>
      </c>
      <c r="Z57">
        <v>12.686845999999999</v>
      </c>
      <c r="AA57">
        <v>0</v>
      </c>
      <c r="AB57">
        <v>25.417151</v>
      </c>
      <c r="AC57">
        <v>18.734362999999998</v>
      </c>
      <c r="AD57">
        <v>17.644622999999999</v>
      </c>
      <c r="AE57">
        <v>27.319945000000001</v>
      </c>
      <c r="AF57">
        <v>8.5891450000000003</v>
      </c>
      <c r="AG57">
        <v>37.213819000000001</v>
      </c>
      <c r="AH57">
        <v>22.640052000000001</v>
      </c>
      <c r="AI57">
        <v>0</v>
      </c>
      <c r="AJ57">
        <v>0</v>
      </c>
      <c r="AK57">
        <v>49.867562999999997</v>
      </c>
      <c r="AL57">
        <v>33.740994000000001</v>
      </c>
      <c r="AM57">
        <v>5.1092339999999998</v>
      </c>
      <c r="AN57">
        <v>0.90727999999999998</v>
      </c>
      <c r="AO57">
        <v>2.1014949999999999</v>
      </c>
      <c r="AP57">
        <v>1.735832</v>
      </c>
      <c r="AQ57">
        <v>0</v>
      </c>
      <c r="AR57">
        <v>48.085272000000003</v>
      </c>
      <c r="AS57">
        <v>31.248457999999999</v>
      </c>
      <c r="AT57">
        <v>14.454923000000001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2504.1645229999999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1.7728060000000001</v>
      </c>
      <c r="G58">
        <v>1.7728060000000001</v>
      </c>
      <c r="H58">
        <v>0</v>
      </c>
      <c r="I58">
        <v>0</v>
      </c>
      <c r="J58">
        <v>0.65033200000000002</v>
      </c>
      <c r="K58">
        <v>664.73432100000002</v>
      </c>
      <c r="L58">
        <v>421.457536</v>
      </c>
      <c r="M58">
        <v>88.078900000000004</v>
      </c>
      <c r="N58">
        <v>114.33318800000001</v>
      </c>
      <c r="O58">
        <v>59.845256999999997</v>
      </c>
      <c r="P58">
        <v>114.69615</v>
      </c>
      <c r="Q58">
        <v>19.896152000000001</v>
      </c>
      <c r="R58">
        <v>27.077002</v>
      </c>
      <c r="S58">
        <v>25.542978000000002</v>
      </c>
      <c r="T58">
        <v>0</v>
      </c>
      <c r="U58">
        <v>405.32748299999997</v>
      </c>
      <c r="V58">
        <v>13.792574999999999</v>
      </c>
      <c r="W58">
        <v>44.909669999999998</v>
      </c>
      <c r="X58">
        <v>142.780372</v>
      </c>
      <c r="Y58">
        <v>0</v>
      </c>
      <c r="Z58">
        <v>12.686845999999999</v>
      </c>
      <c r="AA58">
        <v>13.534146</v>
      </c>
      <c r="AB58">
        <v>25.417151</v>
      </c>
      <c r="AC58">
        <v>18.734362999999998</v>
      </c>
      <c r="AD58">
        <v>17.644622999999999</v>
      </c>
      <c r="AE58">
        <v>27.319945000000001</v>
      </c>
      <c r="AF58">
        <v>8.5891450000000003</v>
      </c>
      <c r="AG58">
        <v>37.213819000000001</v>
      </c>
      <c r="AH58">
        <v>22.640052000000001</v>
      </c>
      <c r="AI58">
        <v>0</v>
      </c>
      <c r="AJ58">
        <v>0</v>
      </c>
      <c r="AK58">
        <v>49.867562999999997</v>
      </c>
      <c r="AL58">
        <v>33.740994000000001</v>
      </c>
      <c r="AM58">
        <v>5.1092339999999998</v>
      </c>
      <c r="AN58">
        <v>0.90727999999999998</v>
      </c>
      <c r="AO58">
        <v>2.113162</v>
      </c>
      <c r="AP58">
        <v>1.735832</v>
      </c>
      <c r="AQ58">
        <v>10.06132</v>
      </c>
      <c r="AR58">
        <v>48.085272000000003</v>
      </c>
      <c r="AS58">
        <v>31.248457999999999</v>
      </c>
      <c r="AT58">
        <v>14.515402999999999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2527.832136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1.7728060000000001</v>
      </c>
      <c r="G59">
        <v>1.7728060000000001</v>
      </c>
      <c r="H59">
        <v>0</v>
      </c>
      <c r="I59">
        <v>0</v>
      </c>
      <c r="J59">
        <v>0.65033200000000002</v>
      </c>
      <c r="K59">
        <v>664.73432100000002</v>
      </c>
      <c r="L59">
        <v>421.457536</v>
      </c>
      <c r="M59">
        <v>88.078900000000004</v>
      </c>
      <c r="N59">
        <v>114.33318800000001</v>
      </c>
      <c r="O59">
        <v>59.845256999999997</v>
      </c>
      <c r="P59">
        <v>114.69615</v>
      </c>
      <c r="Q59">
        <v>19.896152000000001</v>
      </c>
      <c r="R59">
        <v>27.077002</v>
      </c>
      <c r="S59">
        <v>25.542978000000002</v>
      </c>
      <c r="T59">
        <v>0</v>
      </c>
      <c r="U59">
        <v>405.32748299999997</v>
      </c>
      <c r="V59">
        <v>13.792574999999999</v>
      </c>
      <c r="W59">
        <v>44.909669999999998</v>
      </c>
      <c r="X59">
        <v>142.780372</v>
      </c>
      <c r="Y59">
        <v>0</v>
      </c>
      <c r="Z59">
        <v>12.686845999999999</v>
      </c>
      <c r="AA59">
        <v>13.534146</v>
      </c>
      <c r="AB59">
        <v>25.417151</v>
      </c>
      <c r="AC59">
        <v>18.734362999999998</v>
      </c>
      <c r="AD59">
        <v>17.644622999999999</v>
      </c>
      <c r="AE59">
        <v>27.319945000000001</v>
      </c>
      <c r="AF59">
        <v>8.5891450000000003</v>
      </c>
      <c r="AG59">
        <v>37.213819000000001</v>
      </c>
      <c r="AH59">
        <v>45.280104000000001</v>
      </c>
      <c r="AI59">
        <v>0</v>
      </c>
      <c r="AJ59">
        <v>0</v>
      </c>
      <c r="AK59">
        <v>49.867562999999997</v>
      </c>
      <c r="AL59">
        <v>33.740994000000001</v>
      </c>
      <c r="AM59">
        <v>10.218469000000001</v>
      </c>
      <c r="AN59">
        <v>0.90727999999999998</v>
      </c>
      <c r="AO59">
        <v>2.1453169999999999</v>
      </c>
      <c r="AP59">
        <v>6.075412</v>
      </c>
      <c r="AQ59">
        <v>21.22024</v>
      </c>
      <c r="AR59">
        <v>48.085272000000003</v>
      </c>
      <c r="AS59">
        <v>31.248457999999999</v>
      </c>
      <c r="AT59">
        <v>14.515402999999999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2571.1120780000001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1.7728060000000001</v>
      </c>
      <c r="G60">
        <v>1.7728060000000001</v>
      </c>
      <c r="H60">
        <v>0</v>
      </c>
      <c r="I60">
        <v>0</v>
      </c>
      <c r="J60">
        <v>0.65033200000000002</v>
      </c>
      <c r="K60">
        <v>664.73432100000002</v>
      </c>
      <c r="L60">
        <v>421.457536</v>
      </c>
      <c r="M60">
        <v>88.078900000000004</v>
      </c>
      <c r="N60">
        <v>114.33318800000001</v>
      </c>
      <c r="O60">
        <v>59.845256999999997</v>
      </c>
      <c r="P60">
        <v>114.69615</v>
      </c>
      <c r="Q60">
        <v>19.896152000000001</v>
      </c>
      <c r="R60">
        <v>27.077002</v>
      </c>
      <c r="S60">
        <v>25.542978000000002</v>
      </c>
      <c r="T60">
        <v>0</v>
      </c>
      <c r="U60">
        <v>405.32748299999997</v>
      </c>
      <c r="V60">
        <v>13.792574999999999</v>
      </c>
      <c r="W60">
        <v>44.909669999999998</v>
      </c>
      <c r="X60">
        <v>142.780372</v>
      </c>
      <c r="Y60">
        <v>0</v>
      </c>
      <c r="Z60">
        <v>12.686845999999999</v>
      </c>
      <c r="AA60">
        <v>13.534146</v>
      </c>
      <c r="AB60">
        <v>25.417151</v>
      </c>
      <c r="AC60">
        <v>18.734362999999998</v>
      </c>
      <c r="AD60">
        <v>17.644622999999999</v>
      </c>
      <c r="AE60">
        <v>27.319945000000001</v>
      </c>
      <c r="AF60">
        <v>8.5891450000000003</v>
      </c>
      <c r="AG60">
        <v>37.213819000000001</v>
      </c>
      <c r="AH60">
        <v>45.280104000000001</v>
      </c>
      <c r="AI60">
        <v>0</v>
      </c>
      <c r="AJ60">
        <v>0</v>
      </c>
      <c r="AK60">
        <v>49.867562999999997</v>
      </c>
      <c r="AL60">
        <v>33.740994000000001</v>
      </c>
      <c r="AM60">
        <v>10.218469000000001</v>
      </c>
      <c r="AN60">
        <v>0.90727999999999998</v>
      </c>
      <c r="AO60">
        <v>2.134789</v>
      </c>
      <c r="AP60">
        <v>6.075412</v>
      </c>
      <c r="AQ60">
        <v>32.196226000000003</v>
      </c>
      <c r="AR60">
        <v>48.085272000000003</v>
      </c>
      <c r="AS60">
        <v>31.248457999999999</v>
      </c>
      <c r="AT60">
        <v>14.515402999999999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2582.0775360000002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1.7728060000000001</v>
      </c>
      <c r="G61">
        <v>1.7728060000000001</v>
      </c>
      <c r="H61">
        <v>0</v>
      </c>
      <c r="I61">
        <v>0</v>
      </c>
      <c r="J61">
        <v>0.65033200000000002</v>
      </c>
      <c r="K61">
        <v>664.73432100000002</v>
      </c>
      <c r="L61">
        <v>421.457536</v>
      </c>
      <c r="M61">
        <v>88.078900000000004</v>
      </c>
      <c r="N61">
        <v>114.33318800000001</v>
      </c>
      <c r="O61">
        <v>59.845256999999997</v>
      </c>
      <c r="P61">
        <v>114.69615</v>
      </c>
      <c r="Q61">
        <v>19.896152000000001</v>
      </c>
      <c r="R61">
        <v>33.467174999999997</v>
      </c>
      <c r="S61">
        <v>25.542978000000002</v>
      </c>
      <c r="T61">
        <v>0</v>
      </c>
      <c r="U61">
        <v>405.32748299999997</v>
      </c>
      <c r="V61">
        <v>13.792574999999999</v>
      </c>
      <c r="W61">
        <v>44.909669999999998</v>
      </c>
      <c r="X61">
        <v>142.780372</v>
      </c>
      <c r="Y61">
        <v>0</v>
      </c>
      <c r="Z61">
        <v>12.686845999999999</v>
      </c>
      <c r="AA61">
        <v>20.645306999999999</v>
      </c>
      <c r="AB61">
        <v>25.417151</v>
      </c>
      <c r="AC61">
        <v>18.734362999999998</v>
      </c>
      <c r="AD61">
        <v>17.644622999999999</v>
      </c>
      <c r="AE61">
        <v>27.319945000000001</v>
      </c>
      <c r="AF61">
        <v>8.5891450000000003</v>
      </c>
      <c r="AG61">
        <v>37.213819000000001</v>
      </c>
      <c r="AH61">
        <v>45.280104000000001</v>
      </c>
      <c r="AI61">
        <v>0</v>
      </c>
      <c r="AJ61">
        <v>0</v>
      </c>
      <c r="AK61">
        <v>49.867562999999997</v>
      </c>
      <c r="AL61">
        <v>33.740994000000001</v>
      </c>
      <c r="AM61">
        <v>10.218469000000001</v>
      </c>
      <c r="AN61">
        <v>0.90727999999999998</v>
      </c>
      <c r="AO61">
        <v>2.1080399999999999</v>
      </c>
      <c r="AP61">
        <v>6.075412</v>
      </c>
      <c r="AQ61">
        <v>32.196226000000003</v>
      </c>
      <c r="AR61">
        <v>48.085272000000003</v>
      </c>
      <c r="AS61">
        <v>31.248457999999999</v>
      </c>
      <c r="AT61">
        <v>14.515402999999999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2595.5521209999997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1.7728060000000001</v>
      </c>
      <c r="G62">
        <v>1.7728060000000001</v>
      </c>
      <c r="H62">
        <v>0</v>
      </c>
      <c r="I62">
        <v>0</v>
      </c>
      <c r="J62">
        <v>0.65033200000000002</v>
      </c>
      <c r="K62">
        <v>664.73432100000002</v>
      </c>
      <c r="L62">
        <v>421.457536</v>
      </c>
      <c r="M62">
        <v>88.078900000000004</v>
      </c>
      <c r="N62">
        <v>114.33318800000001</v>
      </c>
      <c r="O62">
        <v>59.845256999999997</v>
      </c>
      <c r="P62">
        <v>114.69615</v>
      </c>
      <c r="Q62">
        <v>19.896152000000001</v>
      </c>
      <c r="R62">
        <v>39.857348000000002</v>
      </c>
      <c r="S62">
        <v>25.542978000000002</v>
      </c>
      <c r="T62">
        <v>0</v>
      </c>
      <c r="U62">
        <v>405.32748299999997</v>
      </c>
      <c r="V62">
        <v>13.792574999999999</v>
      </c>
      <c r="W62">
        <v>44.909669999999998</v>
      </c>
      <c r="X62">
        <v>142.780372</v>
      </c>
      <c r="Y62">
        <v>0</v>
      </c>
      <c r="Z62">
        <v>12.686845999999999</v>
      </c>
      <c r="AA62">
        <v>27.144756000000001</v>
      </c>
      <c r="AB62">
        <v>25.417151</v>
      </c>
      <c r="AC62">
        <v>18.734362999999998</v>
      </c>
      <c r="AD62">
        <v>17.644622999999999</v>
      </c>
      <c r="AE62">
        <v>27.319945000000001</v>
      </c>
      <c r="AF62">
        <v>8.5891450000000003</v>
      </c>
      <c r="AG62">
        <v>37.213819000000001</v>
      </c>
      <c r="AH62">
        <v>45.280104000000001</v>
      </c>
      <c r="AI62">
        <v>0</v>
      </c>
      <c r="AJ62">
        <v>0</v>
      </c>
      <c r="AK62">
        <v>49.867562999999997</v>
      </c>
      <c r="AL62">
        <v>33.740994000000001</v>
      </c>
      <c r="AM62">
        <v>10.218469000000001</v>
      </c>
      <c r="AN62">
        <v>0.90727999999999998</v>
      </c>
      <c r="AO62">
        <v>2.1103160000000001</v>
      </c>
      <c r="AP62">
        <v>1.735832</v>
      </c>
      <c r="AQ62">
        <v>32.196226000000003</v>
      </c>
      <c r="AR62">
        <v>48.085272000000003</v>
      </c>
      <c r="AS62">
        <v>31.248457999999999</v>
      </c>
      <c r="AT62">
        <v>14.515402999999999</v>
      </c>
      <c r="AU62">
        <v>0</v>
      </c>
      <c r="AV62">
        <v>0</v>
      </c>
      <c r="AW62">
        <v>0</v>
      </c>
      <c r="AX62">
        <v>4.0417569999999996</v>
      </c>
      <c r="AY62">
        <v>0</v>
      </c>
      <c r="AZ62">
        <v>0</v>
      </c>
      <c r="BA62">
        <f t="shared" si="0"/>
        <v>2608.1461959999997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1.7728060000000001</v>
      </c>
      <c r="G63">
        <v>1.7728060000000001</v>
      </c>
      <c r="H63">
        <v>0</v>
      </c>
      <c r="I63">
        <v>0</v>
      </c>
      <c r="J63">
        <v>0.65033200000000002</v>
      </c>
      <c r="K63">
        <v>664.73432100000002</v>
      </c>
      <c r="L63">
        <v>421.457536</v>
      </c>
      <c r="M63">
        <v>88.078900000000004</v>
      </c>
      <c r="N63">
        <v>114.33318800000001</v>
      </c>
      <c r="O63">
        <v>59.845256999999997</v>
      </c>
      <c r="P63">
        <v>114.69615</v>
      </c>
      <c r="Q63">
        <v>19.896152000000001</v>
      </c>
      <c r="R63">
        <v>41.031407000000002</v>
      </c>
      <c r="S63">
        <v>25.542978000000002</v>
      </c>
      <c r="T63">
        <v>0</v>
      </c>
      <c r="U63">
        <v>405.32748299999997</v>
      </c>
      <c r="V63">
        <v>13.792574999999999</v>
      </c>
      <c r="W63">
        <v>44.909669999999998</v>
      </c>
      <c r="X63">
        <v>142.780372</v>
      </c>
      <c r="Y63">
        <v>0</v>
      </c>
      <c r="Z63">
        <v>12.686845999999999</v>
      </c>
      <c r="AA63">
        <v>40.755364999999998</v>
      </c>
      <c r="AB63">
        <v>25.417151</v>
      </c>
      <c r="AC63">
        <v>18.734362999999998</v>
      </c>
      <c r="AD63">
        <v>17.644622999999999</v>
      </c>
      <c r="AE63">
        <v>27.319945000000001</v>
      </c>
      <c r="AF63">
        <v>8.5891450000000003</v>
      </c>
      <c r="AG63">
        <v>37.213819000000001</v>
      </c>
      <c r="AH63">
        <v>45.280104000000001</v>
      </c>
      <c r="AI63">
        <v>0</v>
      </c>
      <c r="AJ63">
        <v>0</v>
      </c>
      <c r="AK63">
        <v>49.867562999999997</v>
      </c>
      <c r="AL63">
        <v>33.740994000000001</v>
      </c>
      <c r="AM63">
        <v>10.218469000000001</v>
      </c>
      <c r="AN63">
        <v>0.90727999999999998</v>
      </c>
      <c r="AO63">
        <v>2.1034869999999999</v>
      </c>
      <c r="AP63">
        <v>1.735832</v>
      </c>
      <c r="AQ63">
        <v>32.196226000000003</v>
      </c>
      <c r="AR63">
        <v>48.085272000000003</v>
      </c>
      <c r="AS63">
        <v>30.873477000000001</v>
      </c>
      <c r="AT63">
        <v>14.515402999999999</v>
      </c>
      <c r="AU63">
        <v>0</v>
      </c>
      <c r="AV63">
        <v>0</v>
      </c>
      <c r="AW63">
        <v>0</v>
      </c>
      <c r="AX63">
        <v>4.0417569999999996</v>
      </c>
      <c r="AY63">
        <v>0</v>
      </c>
      <c r="AZ63">
        <v>0</v>
      </c>
      <c r="BA63">
        <f t="shared" si="0"/>
        <v>2622.5490539999992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1.7728060000000001</v>
      </c>
      <c r="G64">
        <v>1.7728060000000001</v>
      </c>
      <c r="H64">
        <v>0</v>
      </c>
      <c r="I64">
        <v>0</v>
      </c>
      <c r="J64">
        <v>0.65033200000000002</v>
      </c>
      <c r="K64">
        <v>664.73432100000002</v>
      </c>
      <c r="L64">
        <v>421.457536</v>
      </c>
      <c r="M64">
        <v>88.078900000000004</v>
      </c>
      <c r="N64">
        <v>114.33318800000001</v>
      </c>
      <c r="O64">
        <v>59.845256999999997</v>
      </c>
      <c r="P64">
        <v>114.69615</v>
      </c>
      <c r="Q64">
        <v>19.896152000000001</v>
      </c>
      <c r="R64">
        <v>41.031407000000002</v>
      </c>
      <c r="S64">
        <v>25.542978000000002</v>
      </c>
      <c r="T64">
        <v>0</v>
      </c>
      <c r="U64">
        <v>405.32748299999997</v>
      </c>
      <c r="V64">
        <v>13.792574999999999</v>
      </c>
      <c r="W64">
        <v>44.909669999999998</v>
      </c>
      <c r="X64">
        <v>142.780372</v>
      </c>
      <c r="Y64">
        <v>0</v>
      </c>
      <c r="Z64">
        <v>12.686845999999999</v>
      </c>
      <c r="AA64">
        <v>40.755364999999998</v>
      </c>
      <c r="AB64">
        <v>25.417151</v>
      </c>
      <c r="AC64">
        <v>18.734362999999998</v>
      </c>
      <c r="AD64">
        <v>17.644622999999999</v>
      </c>
      <c r="AE64">
        <v>27.319945000000001</v>
      </c>
      <c r="AF64">
        <v>8.5891450000000003</v>
      </c>
      <c r="AG64">
        <v>37.213819000000001</v>
      </c>
      <c r="AH64">
        <v>45.280104000000001</v>
      </c>
      <c r="AI64">
        <v>0</v>
      </c>
      <c r="AJ64">
        <v>0</v>
      </c>
      <c r="AK64">
        <v>49.867562999999997</v>
      </c>
      <c r="AL64">
        <v>33.740994000000001</v>
      </c>
      <c r="AM64">
        <v>10.218469000000001</v>
      </c>
      <c r="AN64">
        <v>0.90727999999999998</v>
      </c>
      <c r="AO64">
        <v>2.1120239999999999</v>
      </c>
      <c r="AP64">
        <v>1.735832</v>
      </c>
      <c r="AQ64">
        <v>32.196226000000003</v>
      </c>
      <c r="AR64">
        <v>48.085272000000003</v>
      </c>
      <c r="AS64">
        <v>30.873477000000001</v>
      </c>
      <c r="AT64">
        <v>14.260948000000001</v>
      </c>
      <c r="AU64">
        <v>0</v>
      </c>
      <c r="AV64">
        <v>0</v>
      </c>
      <c r="AW64">
        <v>0</v>
      </c>
      <c r="AX64">
        <v>4.0417569999999996</v>
      </c>
      <c r="AY64">
        <v>0</v>
      </c>
      <c r="AZ64">
        <v>0</v>
      </c>
      <c r="BA64">
        <f t="shared" si="0"/>
        <v>2622.3031359999995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1.7728060000000001</v>
      </c>
      <c r="G65">
        <v>1.7728060000000001</v>
      </c>
      <c r="H65">
        <v>0</v>
      </c>
      <c r="I65">
        <v>0</v>
      </c>
      <c r="J65">
        <v>0.65033200000000002</v>
      </c>
      <c r="K65">
        <v>664.73432100000002</v>
      </c>
      <c r="L65">
        <v>421.457536</v>
      </c>
      <c r="M65">
        <v>88.078900000000004</v>
      </c>
      <c r="N65">
        <v>114.33318800000001</v>
      </c>
      <c r="O65">
        <v>59.845256999999997</v>
      </c>
      <c r="P65">
        <v>114.69615</v>
      </c>
      <c r="Q65">
        <v>19.896152000000001</v>
      </c>
      <c r="R65">
        <v>41.031407000000002</v>
      </c>
      <c r="S65">
        <v>25.542978000000002</v>
      </c>
      <c r="T65">
        <v>0</v>
      </c>
      <c r="U65">
        <v>405.32748299999997</v>
      </c>
      <c r="V65">
        <v>13.792574999999999</v>
      </c>
      <c r="W65">
        <v>44.909669999999998</v>
      </c>
      <c r="X65">
        <v>142.780372</v>
      </c>
      <c r="Y65">
        <v>0</v>
      </c>
      <c r="Z65">
        <v>12.686845999999999</v>
      </c>
      <c r="AA65">
        <v>36.702767999999999</v>
      </c>
      <c r="AB65">
        <v>25.417151</v>
      </c>
      <c r="AC65">
        <v>18.734362999999998</v>
      </c>
      <c r="AD65">
        <v>17.644622999999999</v>
      </c>
      <c r="AE65">
        <v>27.319945000000001</v>
      </c>
      <c r="AF65">
        <v>8.5891450000000003</v>
      </c>
      <c r="AG65">
        <v>37.213819000000001</v>
      </c>
      <c r="AH65">
        <v>45.280104000000001</v>
      </c>
      <c r="AI65">
        <v>0</v>
      </c>
      <c r="AJ65">
        <v>0</v>
      </c>
      <c r="AK65">
        <v>49.867562999999997</v>
      </c>
      <c r="AL65">
        <v>33.740994000000001</v>
      </c>
      <c r="AM65">
        <v>10.218469000000001</v>
      </c>
      <c r="AN65">
        <v>0.90727999999999998</v>
      </c>
      <c r="AO65">
        <v>2.053404</v>
      </c>
      <c r="AP65">
        <v>1.735832</v>
      </c>
      <c r="AQ65">
        <v>32.196226000000003</v>
      </c>
      <c r="AR65">
        <v>48.085272000000003</v>
      </c>
      <c r="AS65">
        <v>30.873477000000001</v>
      </c>
      <c r="AT65">
        <v>14.515402999999999</v>
      </c>
      <c r="AU65">
        <v>0</v>
      </c>
      <c r="AV65">
        <v>0</v>
      </c>
      <c r="AW65">
        <v>0</v>
      </c>
      <c r="AX65">
        <v>4.0417569999999996</v>
      </c>
      <c r="AY65">
        <v>0</v>
      </c>
      <c r="AZ65">
        <v>0</v>
      </c>
      <c r="BA65">
        <f t="shared" si="0"/>
        <v>2618.4463739999992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1.7728060000000001</v>
      </c>
      <c r="G66">
        <v>1.7728060000000001</v>
      </c>
      <c r="H66">
        <v>0</v>
      </c>
      <c r="I66">
        <v>0</v>
      </c>
      <c r="J66">
        <v>0.65033200000000002</v>
      </c>
      <c r="K66">
        <v>664.73432100000002</v>
      </c>
      <c r="L66">
        <v>421.457536</v>
      </c>
      <c r="M66">
        <v>88.078900000000004</v>
      </c>
      <c r="N66">
        <v>114.33318800000001</v>
      </c>
      <c r="O66">
        <v>59.845256999999997</v>
      </c>
      <c r="P66">
        <v>114.69615</v>
      </c>
      <c r="Q66">
        <v>19.896152000000001</v>
      </c>
      <c r="R66">
        <v>41.031407000000002</v>
      </c>
      <c r="S66">
        <v>25.542978000000002</v>
      </c>
      <c r="T66">
        <v>0</v>
      </c>
      <c r="U66">
        <v>405.32748299999997</v>
      </c>
      <c r="V66">
        <v>13.792574999999999</v>
      </c>
      <c r="W66">
        <v>44.909669999999998</v>
      </c>
      <c r="X66">
        <v>142.780372</v>
      </c>
      <c r="Y66">
        <v>0</v>
      </c>
      <c r="Z66">
        <v>12.686845999999999</v>
      </c>
      <c r="AA66">
        <v>34.026524000000002</v>
      </c>
      <c r="AB66">
        <v>25.417151</v>
      </c>
      <c r="AC66">
        <v>18.734362999999998</v>
      </c>
      <c r="AD66">
        <v>17.644622999999999</v>
      </c>
      <c r="AE66">
        <v>27.319945000000001</v>
      </c>
      <c r="AF66">
        <v>8.5891450000000003</v>
      </c>
      <c r="AG66">
        <v>37.213819000000001</v>
      </c>
      <c r="AH66">
        <v>67.920156000000006</v>
      </c>
      <c r="AI66">
        <v>0</v>
      </c>
      <c r="AJ66">
        <v>0</v>
      </c>
      <c r="AK66">
        <v>49.867562999999997</v>
      </c>
      <c r="AL66">
        <v>33.740994000000001</v>
      </c>
      <c r="AM66">
        <v>11.869937999999999</v>
      </c>
      <c r="AN66">
        <v>0.90727999999999998</v>
      </c>
      <c r="AO66">
        <v>2.053404</v>
      </c>
      <c r="AP66">
        <v>1.735832</v>
      </c>
      <c r="AQ66">
        <v>32.196226000000003</v>
      </c>
      <c r="AR66">
        <v>48.085272000000003</v>
      </c>
      <c r="AS66">
        <v>30.873477000000001</v>
      </c>
      <c r="AT66">
        <v>14.515402999999999</v>
      </c>
      <c r="AU66">
        <v>0</v>
      </c>
      <c r="AV66">
        <v>0</v>
      </c>
      <c r="AW66">
        <v>0</v>
      </c>
      <c r="AX66">
        <v>4.0417569999999996</v>
      </c>
      <c r="AY66">
        <v>0</v>
      </c>
      <c r="AZ66">
        <v>0</v>
      </c>
      <c r="BA66">
        <f t="shared" si="0"/>
        <v>2640.0616509999995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1.7728060000000001</v>
      </c>
      <c r="G67">
        <v>1.7728060000000001</v>
      </c>
      <c r="H67">
        <v>0</v>
      </c>
      <c r="I67">
        <v>0</v>
      </c>
      <c r="J67">
        <v>0.65033200000000002</v>
      </c>
      <c r="K67">
        <v>664.73432100000002</v>
      </c>
      <c r="L67">
        <v>421.457536</v>
      </c>
      <c r="M67">
        <v>89.046800000000005</v>
      </c>
      <c r="N67">
        <v>114.33318800000001</v>
      </c>
      <c r="O67">
        <v>59.845256999999997</v>
      </c>
      <c r="P67">
        <v>114.69615</v>
      </c>
      <c r="Q67">
        <v>19.896152000000001</v>
      </c>
      <c r="R67">
        <v>41.031407000000002</v>
      </c>
      <c r="S67">
        <v>25.542978000000002</v>
      </c>
      <c r="T67">
        <v>0</v>
      </c>
      <c r="U67">
        <v>405.32748299999997</v>
      </c>
      <c r="V67">
        <v>13.792574999999999</v>
      </c>
      <c r="W67">
        <v>44.909669999999998</v>
      </c>
      <c r="X67">
        <v>142.780372</v>
      </c>
      <c r="Y67">
        <v>0</v>
      </c>
      <c r="Z67">
        <v>12.686845999999999</v>
      </c>
      <c r="AA67">
        <v>24.468512</v>
      </c>
      <c r="AB67">
        <v>25.417151</v>
      </c>
      <c r="AC67">
        <v>18.734362999999998</v>
      </c>
      <c r="AD67">
        <v>17.644622999999999</v>
      </c>
      <c r="AE67">
        <v>27.319945000000001</v>
      </c>
      <c r="AF67">
        <v>8.5891450000000003</v>
      </c>
      <c r="AG67">
        <v>37.213819000000001</v>
      </c>
      <c r="AH67">
        <v>67.920156000000006</v>
      </c>
      <c r="AI67">
        <v>0</v>
      </c>
      <c r="AJ67">
        <v>0</v>
      </c>
      <c r="AK67">
        <v>49.867562999999997</v>
      </c>
      <c r="AL67">
        <v>33.740994000000001</v>
      </c>
      <c r="AM67">
        <v>15.327703</v>
      </c>
      <c r="AN67">
        <v>0.90727999999999998</v>
      </c>
      <c r="AO67">
        <v>1.9742949999999999</v>
      </c>
      <c r="AP67">
        <v>4.215592</v>
      </c>
      <c r="AQ67">
        <v>32.196226000000003</v>
      </c>
      <c r="AR67">
        <v>48.085272000000003</v>
      </c>
      <c r="AS67">
        <v>30.873477000000001</v>
      </c>
      <c r="AT67">
        <v>14.515402999999999</v>
      </c>
      <c r="AU67">
        <v>0</v>
      </c>
      <c r="AV67">
        <v>0</v>
      </c>
      <c r="AW67">
        <v>0</v>
      </c>
      <c r="AX67">
        <v>4.0417569999999996</v>
      </c>
      <c r="AY67">
        <v>0</v>
      </c>
      <c r="AZ67">
        <v>0</v>
      </c>
      <c r="BA67">
        <f t="shared" si="0"/>
        <v>2637.3299550000002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1.7728060000000001</v>
      </c>
      <c r="G68">
        <v>1.7728060000000001</v>
      </c>
      <c r="H68">
        <v>0</v>
      </c>
      <c r="I68">
        <v>0</v>
      </c>
      <c r="J68">
        <v>0.65033200000000002</v>
      </c>
      <c r="K68">
        <v>664.73432100000002</v>
      </c>
      <c r="L68">
        <v>421.457536</v>
      </c>
      <c r="M68">
        <v>89.046800000000005</v>
      </c>
      <c r="N68">
        <v>114.33318800000001</v>
      </c>
      <c r="O68">
        <v>59.845256999999997</v>
      </c>
      <c r="P68">
        <v>114.69615</v>
      </c>
      <c r="Q68">
        <v>19.896152000000001</v>
      </c>
      <c r="R68">
        <v>41.031407000000002</v>
      </c>
      <c r="S68">
        <v>25.542978000000002</v>
      </c>
      <c r="T68">
        <v>0</v>
      </c>
      <c r="U68">
        <v>405.32748299999997</v>
      </c>
      <c r="V68">
        <v>13.792574999999999</v>
      </c>
      <c r="W68">
        <v>44.909669999999998</v>
      </c>
      <c r="X68">
        <v>142.780372</v>
      </c>
      <c r="Y68">
        <v>0</v>
      </c>
      <c r="Z68">
        <v>12.686845999999999</v>
      </c>
      <c r="AA68">
        <v>24.468512</v>
      </c>
      <c r="AB68">
        <v>25.417151</v>
      </c>
      <c r="AC68">
        <v>18.734362999999998</v>
      </c>
      <c r="AD68">
        <v>17.644622999999999</v>
      </c>
      <c r="AE68">
        <v>27.319945000000001</v>
      </c>
      <c r="AF68">
        <v>8.5891450000000003</v>
      </c>
      <c r="AG68">
        <v>37.213819000000001</v>
      </c>
      <c r="AH68">
        <v>67.920156000000006</v>
      </c>
      <c r="AI68">
        <v>0</v>
      </c>
      <c r="AJ68">
        <v>0</v>
      </c>
      <c r="AK68">
        <v>49.867562999999997</v>
      </c>
      <c r="AL68">
        <v>33.740994000000001</v>
      </c>
      <c r="AM68">
        <v>15.327703</v>
      </c>
      <c r="AN68">
        <v>0.90727999999999998</v>
      </c>
      <c r="AO68">
        <v>1.9458390000000001</v>
      </c>
      <c r="AP68">
        <v>4.215592</v>
      </c>
      <c r="AQ68">
        <v>32.196226000000003</v>
      </c>
      <c r="AR68">
        <v>48.085272000000003</v>
      </c>
      <c r="AS68">
        <v>30.873477000000001</v>
      </c>
      <c r="AT68">
        <v>14.515402999999999</v>
      </c>
      <c r="AU68">
        <v>0</v>
      </c>
      <c r="AV68">
        <v>0</v>
      </c>
      <c r="AW68">
        <v>0</v>
      </c>
      <c r="AX68">
        <v>4.0417569999999996</v>
      </c>
      <c r="AY68">
        <v>0</v>
      </c>
      <c r="AZ68">
        <v>0</v>
      </c>
      <c r="BA68">
        <f t="shared" ref="BA68:BA99" si="1">SUM(B68:AZ68)</f>
        <v>2637.3014990000001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1.7728060000000001</v>
      </c>
      <c r="G69">
        <v>1.7728060000000001</v>
      </c>
      <c r="H69">
        <v>0</v>
      </c>
      <c r="I69">
        <v>0</v>
      </c>
      <c r="J69">
        <v>0.65033200000000002</v>
      </c>
      <c r="K69">
        <v>664.73432100000002</v>
      </c>
      <c r="L69">
        <v>421.457536</v>
      </c>
      <c r="M69">
        <v>89.046800000000005</v>
      </c>
      <c r="N69">
        <v>114.33318800000001</v>
      </c>
      <c r="O69">
        <v>59.845256999999997</v>
      </c>
      <c r="P69">
        <v>114.69615</v>
      </c>
      <c r="Q69">
        <v>19.896152000000001</v>
      </c>
      <c r="R69">
        <v>41.031407000000002</v>
      </c>
      <c r="S69">
        <v>25.542978000000002</v>
      </c>
      <c r="T69">
        <v>0</v>
      </c>
      <c r="U69">
        <v>405.32748299999997</v>
      </c>
      <c r="V69">
        <v>13.792574999999999</v>
      </c>
      <c r="W69">
        <v>44.909669999999998</v>
      </c>
      <c r="X69">
        <v>142.780372</v>
      </c>
      <c r="Y69">
        <v>0</v>
      </c>
      <c r="Z69">
        <v>12.686845999999999</v>
      </c>
      <c r="AA69">
        <v>24.468512</v>
      </c>
      <c r="AB69">
        <v>25.417151</v>
      </c>
      <c r="AC69">
        <v>18.734362999999998</v>
      </c>
      <c r="AD69">
        <v>17.644622999999999</v>
      </c>
      <c r="AE69">
        <v>40.979917999999998</v>
      </c>
      <c r="AF69">
        <v>8.5891450000000003</v>
      </c>
      <c r="AG69">
        <v>37.213819000000001</v>
      </c>
      <c r="AH69">
        <v>67.920156000000006</v>
      </c>
      <c r="AI69">
        <v>0</v>
      </c>
      <c r="AJ69">
        <v>0</v>
      </c>
      <c r="AK69">
        <v>49.867562999999997</v>
      </c>
      <c r="AL69">
        <v>33.740994000000001</v>
      </c>
      <c r="AM69">
        <v>15.327703</v>
      </c>
      <c r="AN69">
        <v>0.90727999999999998</v>
      </c>
      <c r="AO69">
        <v>4.6101989999999997</v>
      </c>
      <c r="AP69">
        <v>4.215592</v>
      </c>
      <c r="AQ69">
        <v>32.196226000000003</v>
      </c>
      <c r="AR69">
        <v>48.085272000000003</v>
      </c>
      <c r="AS69">
        <v>30.873477000000001</v>
      </c>
      <c r="AT69">
        <v>14.515402999999999</v>
      </c>
      <c r="AU69">
        <v>0</v>
      </c>
      <c r="AV69">
        <v>0</v>
      </c>
      <c r="AW69">
        <v>0</v>
      </c>
      <c r="AX69">
        <v>4.0417569999999996</v>
      </c>
      <c r="AY69">
        <v>0</v>
      </c>
      <c r="AZ69">
        <v>0</v>
      </c>
      <c r="BA69">
        <f t="shared" si="1"/>
        <v>2653.6258320000002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1.7728060000000001</v>
      </c>
      <c r="G70">
        <v>1.7728060000000001</v>
      </c>
      <c r="H70">
        <v>0</v>
      </c>
      <c r="I70">
        <v>0</v>
      </c>
      <c r="J70">
        <v>0.65033200000000002</v>
      </c>
      <c r="K70">
        <v>664.73432100000002</v>
      </c>
      <c r="L70">
        <v>421.457536</v>
      </c>
      <c r="M70">
        <v>89.046800000000005</v>
      </c>
      <c r="N70">
        <v>114.33318800000001</v>
      </c>
      <c r="O70">
        <v>59.845256999999997</v>
      </c>
      <c r="P70">
        <v>114.69615</v>
      </c>
      <c r="Q70">
        <v>19.896152000000001</v>
      </c>
      <c r="R70">
        <v>41.031407000000002</v>
      </c>
      <c r="S70">
        <v>25.542978000000002</v>
      </c>
      <c r="T70">
        <v>0</v>
      </c>
      <c r="U70">
        <v>405.32748299999997</v>
      </c>
      <c r="V70">
        <v>13.792574999999999</v>
      </c>
      <c r="W70">
        <v>44.909669999999998</v>
      </c>
      <c r="X70">
        <v>142.780372</v>
      </c>
      <c r="Y70">
        <v>0</v>
      </c>
      <c r="Z70">
        <v>12.686845999999999</v>
      </c>
      <c r="AA70">
        <v>24.468512</v>
      </c>
      <c r="AB70">
        <v>25.417151</v>
      </c>
      <c r="AC70">
        <v>18.734362999999998</v>
      </c>
      <c r="AD70">
        <v>17.644622999999999</v>
      </c>
      <c r="AE70">
        <v>40.979917999999998</v>
      </c>
      <c r="AF70">
        <v>8.5891450000000003</v>
      </c>
      <c r="AG70">
        <v>37.213819000000001</v>
      </c>
      <c r="AH70">
        <v>67.920156000000006</v>
      </c>
      <c r="AI70">
        <v>0</v>
      </c>
      <c r="AJ70">
        <v>0</v>
      </c>
      <c r="AK70">
        <v>49.867562999999997</v>
      </c>
      <c r="AL70">
        <v>33.740994000000001</v>
      </c>
      <c r="AM70">
        <v>15.327703</v>
      </c>
      <c r="AN70">
        <v>0.90727999999999998</v>
      </c>
      <c r="AO70">
        <v>4.5732059999999999</v>
      </c>
      <c r="AP70">
        <v>4.215592</v>
      </c>
      <c r="AQ70">
        <v>32.196226000000003</v>
      </c>
      <c r="AR70">
        <v>48.085272000000003</v>
      </c>
      <c r="AS70">
        <v>30.873477000000001</v>
      </c>
      <c r="AT70">
        <v>14.515402999999999</v>
      </c>
      <c r="AU70">
        <v>0</v>
      </c>
      <c r="AV70">
        <v>0</v>
      </c>
      <c r="AW70">
        <v>0</v>
      </c>
      <c r="AX70">
        <v>4.0417569999999996</v>
      </c>
      <c r="AY70">
        <v>0</v>
      </c>
      <c r="AZ70">
        <v>0</v>
      </c>
      <c r="BA70">
        <f t="shared" si="1"/>
        <v>2653.588839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0.65033200000000002</v>
      </c>
      <c r="K71">
        <v>664.73432100000002</v>
      </c>
      <c r="L71">
        <v>421.457536</v>
      </c>
      <c r="M71">
        <v>89.046800000000005</v>
      </c>
      <c r="N71">
        <v>114.33318800000001</v>
      </c>
      <c r="O71">
        <v>59.845256999999997</v>
      </c>
      <c r="P71">
        <v>113.970225</v>
      </c>
      <c r="Q71">
        <v>19.896152000000001</v>
      </c>
      <c r="R71">
        <v>41.031407000000002</v>
      </c>
      <c r="S71">
        <v>25.542978000000002</v>
      </c>
      <c r="T71">
        <v>0</v>
      </c>
      <c r="U71">
        <v>405.32748299999997</v>
      </c>
      <c r="V71">
        <v>13.792574999999999</v>
      </c>
      <c r="W71">
        <v>44.909669999999998</v>
      </c>
      <c r="X71">
        <v>142.780372</v>
      </c>
      <c r="Y71">
        <v>0</v>
      </c>
      <c r="Z71">
        <v>12.686845999999999</v>
      </c>
      <c r="AA71">
        <v>12.234256</v>
      </c>
      <c r="AB71">
        <v>25.417151</v>
      </c>
      <c r="AC71">
        <v>18.734362999999998</v>
      </c>
      <c r="AD71">
        <v>26.528307999999999</v>
      </c>
      <c r="AE71">
        <v>40.979917999999998</v>
      </c>
      <c r="AF71">
        <v>8.5891450000000003</v>
      </c>
      <c r="AG71">
        <v>37.213819000000001</v>
      </c>
      <c r="AH71">
        <v>67.920156000000006</v>
      </c>
      <c r="AI71">
        <v>0</v>
      </c>
      <c r="AJ71">
        <v>0</v>
      </c>
      <c r="AK71">
        <v>49.867562999999997</v>
      </c>
      <c r="AL71">
        <v>33.740994000000001</v>
      </c>
      <c r="AM71">
        <v>15.327703</v>
      </c>
      <c r="AN71">
        <v>0.90727999999999998</v>
      </c>
      <c r="AO71">
        <v>4.441738</v>
      </c>
      <c r="AP71">
        <v>4.215592</v>
      </c>
      <c r="AQ71">
        <v>32.196226000000003</v>
      </c>
      <c r="AR71">
        <v>48.085272000000003</v>
      </c>
      <c r="AS71">
        <v>30.873477000000001</v>
      </c>
      <c r="AT71">
        <v>14.515402999999999</v>
      </c>
      <c r="AU71">
        <v>0</v>
      </c>
      <c r="AV71">
        <v>0</v>
      </c>
      <c r="AW71">
        <v>0</v>
      </c>
      <c r="AX71">
        <v>4.0417569999999996</v>
      </c>
      <c r="AY71">
        <v>0</v>
      </c>
      <c r="AZ71">
        <v>0</v>
      </c>
      <c r="BA71">
        <f t="shared" si="1"/>
        <v>2645.8352629999995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0.65033200000000002</v>
      </c>
      <c r="K72">
        <v>664.73432100000002</v>
      </c>
      <c r="L72">
        <v>421.457536</v>
      </c>
      <c r="M72">
        <v>89.046800000000005</v>
      </c>
      <c r="N72">
        <v>114.33318800000001</v>
      </c>
      <c r="O72">
        <v>59.845256999999997</v>
      </c>
      <c r="P72">
        <v>113.970225</v>
      </c>
      <c r="Q72">
        <v>19.896152000000001</v>
      </c>
      <c r="R72">
        <v>41.031407000000002</v>
      </c>
      <c r="S72">
        <v>25.542978000000002</v>
      </c>
      <c r="T72">
        <v>0</v>
      </c>
      <c r="U72">
        <v>405.32748299999997</v>
      </c>
      <c r="V72">
        <v>13.792574999999999</v>
      </c>
      <c r="W72">
        <v>44.909669999999998</v>
      </c>
      <c r="X72">
        <v>142.780372</v>
      </c>
      <c r="Y72">
        <v>0</v>
      </c>
      <c r="Z72">
        <v>12.686845999999999</v>
      </c>
      <c r="AA72">
        <v>12.234256</v>
      </c>
      <c r="AB72">
        <v>25.417151</v>
      </c>
      <c r="AC72">
        <v>18.734362999999998</v>
      </c>
      <c r="AD72">
        <v>26.528307999999999</v>
      </c>
      <c r="AE72">
        <v>40.979917999999998</v>
      </c>
      <c r="AF72">
        <v>8.5891450000000003</v>
      </c>
      <c r="AG72">
        <v>37.213819000000001</v>
      </c>
      <c r="AH72">
        <v>67.920156000000006</v>
      </c>
      <c r="AI72">
        <v>0</v>
      </c>
      <c r="AJ72">
        <v>0</v>
      </c>
      <c r="AK72">
        <v>49.867562999999997</v>
      </c>
      <c r="AL72">
        <v>33.740994000000001</v>
      </c>
      <c r="AM72">
        <v>15.327703</v>
      </c>
      <c r="AN72">
        <v>0.90727999999999998</v>
      </c>
      <c r="AO72">
        <v>4.3296200000000002</v>
      </c>
      <c r="AP72">
        <v>4.215592</v>
      </c>
      <c r="AQ72">
        <v>32.196226000000003</v>
      </c>
      <c r="AR72">
        <v>48.085272000000003</v>
      </c>
      <c r="AS72">
        <v>30.873477000000001</v>
      </c>
      <c r="AT72">
        <v>14.515402999999999</v>
      </c>
      <c r="AU72">
        <v>0</v>
      </c>
      <c r="AV72">
        <v>0</v>
      </c>
      <c r="AW72">
        <v>0</v>
      </c>
      <c r="AX72">
        <v>4.0417569999999996</v>
      </c>
      <c r="AY72">
        <v>0</v>
      </c>
      <c r="AZ72">
        <v>0</v>
      </c>
      <c r="BA72">
        <f t="shared" si="1"/>
        <v>2645.7231449999995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0.65033200000000002</v>
      </c>
      <c r="K73">
        <v>664.73432100000002</v>
      </c>
      <c r="L73">
        <v>421.457536</v>
      </c>
      <c r="M73">
        <v>89.046800000000005</v>
      </c>
      <c r="N73">
        <v>114.33318800000001</v>
      </c>
      <c r="O73">
        <v>59.845256999999997</v>
      </c>
      <c r="P73">
        <v>113.970225</v>
      </c>
      <c r="Q73">
        <v>19.896152000000001</v>
      </c>
      <c r="R73">
        <v>41.029378000000001</v>
      </c>
      <c r="S73">
        <v>25.542978000000002</v>
      </c>
      <c r="T73">
        <v>0</v>
      </c>
      <c r="U73">
        <v>405.32748299999997</v>
      </c>
      <c r="V73">
        <v>13.792574999999999</v>
      </c>
      <c r="W73">
        <v>44.909669999999998</v>
      </c>
      <c r="X73">
        <v>142.780372</v>
      </c>
      <c r="Y73">
        <v>0</v>
      </c>
      <c r="Z73">
        <v>6.3881399999999999</v>
      </c>
      <c r="AA73">
        <v>12.234256</v>
      </c>
      <c r="AB73">
        <v>25.417151</v>
      </c>
      <c r="AC73">
        <v>18.734362999999998</v>
      </c>
      <c r="AD73">
        <v>26.528307999999999</v>
      </c>
      <c r="AE73">
        <v>27.319945000000001</v>
      </c>
      <c r="AF73">
        <v>8.5891450000000003</v>
      </c>
      <c r="AG73">
        <v>37.213819000000001</v>
      </c>
      <c r="AH73">
        <v>67.920156000000006</v>
      </c>
      <c r="AI73">
        <v>0</v>
      </c>
      <c r="AJ73">
        <v>0</v>
      </c>
      <c r="AK73">
        <v>49.867562999999997</v>
      </c>
      <c r="AL73">
        <v>33.740994000000001</v>
      </c>
      <c r="AM73">
        <v>15.327703</v>
      </c>
      <c r="AN73">
        <v>0.90727999999999998</v>
      </c>
      <c r="AO73">
        <v>0.88925799999999999</v>
      </c>
      <c r="AP73">
        <v>4.215592</v>
      </c>
      <c r="AQ73">
        <v>32.196226000000003</v>
      </c>
      <c r="AR73">
        <v>48.085272000000003</v>
      </c>
      <c r="AS73">
        <v>30.873477000000001</v>
      </c>
      <c r="AT73">
        <v>14.515402999999999</v>
      </c>
      <c r="AU73">
        <v>0</v>
      </c>
      <c r="AV73">
        <v>0</v>
      </c>
      <c r="AW73">
        <v>0</v>
      </c>
      <c r="AX73">
        <v>4.0417569999999996</v>
      </c>
      <c r="AY73">
        <v>0</v>
      </c>
      <c r="AZ73">
        <v>0</v>
      </c>
      <c r="BA73">
        <f t="shared" si="1"/>
        <v>2622.322075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0.65033200000000002</v>
      </c>
      <c r="K74">
        <v>664.73432100000002</v>
      </c>
      <c r="L74">
        <v>421.457536</v>
      </c>
      <c r="M74">
        <v>89.046800000000005</v>
      </c>
      <c r="N74">
        <v>114.33318800000001</v>
      </c>
      <c r="O74">
        <v>59.845256999999997</v>
      </c>
      <c r="P74">
        <v>113.970225</v>
      </c>
      <c r="Q74">
        <v>19.896152000000001</v>
      </c>
      <c r="R74">
        <v>41.029378000000001</v>
      </c>
      <c r="S74">
        <v>25.542978000000002</v>
      </c>
      <c r="T74">
        <v>0</v>
      </c>
      <c r="U74">
        <v>405.32748299999997</v>
      </c>
      <c r="V74">
        <v>13.792574999999999</v>
      </c>
      <c r="W74">
        <v>44.909669999999998</v>
      </c>
      <c r="X74">
        <v>142.780372</v>
      </c>
      <c r="Y74">
        <v>0</v>
      </c>
      <c r="Z74">
        <v>6.3881399999999999</v>
      </c>
      <c r="AA74">
        <v>11.469614999999999</v>
      </c>
      <c r="AB74">
        <v>25.417151</v>
      </c>
      <c r="AC74">
        <v>18.734362999999998</v>
      </c>
      <c r="AD74">
        <v>26.528307999999999</v>
      </c>
      <c r="AE74">
        <v>27.319945000000001</v>
      </c>
      <c r="AF74">
        <v>8.5891450000000003</v>
      </c>
      <c r="AG74">
        <v>37.213819000000001</v>
      </c>
      <c r="AH74">
        <v>67.920156000000006</v>
      </c>
      <c r="AI74">
        <v>0</v>
      </c>
      <c r="AJ74">
        <v>0</v>
      </c>
      <c r="AK74">
        <v>49.867562999999997</v>
      </c>
      <c r="AL74">
        <v>33.740994000000001</v>
      </c>
      <c r="AM74">
        <v>15.327703</v>
      </c>
      <c r="AN74">
        <v>0.90727999999999998</v>
      </c>
      <c r="AO74">
        <v>0.65904700000000005</v>
      </c>
      <c r="AP74">
        <v>4.215592</v>
      </c>
      <c r="AQ74">
        <v>32.196226000000003</v>
      </c>
      <c r="AR74">
        <v>48.085272000000003</v>
      </c>
      <c r="AS74">
        <v>30.873477000000001</v>
      </c>
      <c r="AT74">
        <v>14.515402999999999</v>
      </c>
      <c r="AU74">
        <v>0</v>
      </c>
      <c r="AV74">
        <v>0</v>
      </c>
      <c r="AW74">
        <v>0</v>
      </c>
      <c r="AX74">
        <v>4.0417569999999996</v>
      </c>
      <c r="AY74">
        <v>0</v>
      </c>
      <c r="AZ74">
        <v>0</v>
      </c>
      <c r="BA74">
        <f t="shared" si="1"/>
        <v>2621.3272230000002</v>
      </c>
    </row>
    <row r="75" spans="1:53">
      <c r="A75" t="s">
        <v>117</v>
      </c>
      <c r="B75">
        <v>0</v>
      </c>
      <c r="C75">
        <v>0</v>
      </c>
      <c r="D75">
        <v>3.7070569999999998</v>
      </c>
      <c r="E75">
        <v>0</v>
      </c>
      <c r="F75">
        <v>0</v>
      </c>
      <c r="G75">
        <v>0</v>
      </c>
      <c r="H75">
        <v>0</v>
      </c>
      <c r="I75">
        <v>0</v>
      </c>
      <c r="J75">
        <v>1.1887749999999999</v>
      </c>
      <c r="K75">
        <v>664.73432100000002</v>
      </c>
      <c r="L75">
        <v>421.457536</v>
      </c>
      <c r="M75">
        <v>89.046800000000005</v>
      </c>
      <c r="N75">
        <v>114.33318800000001</v>
      </c>
      <c r="O75">
        <v>59.845256999999997</v>
      </c>
      <c r="P75">
        <v>114.69615</v>
      </c>
      <c r="Q75">
        <v>19.896152000000001</v>
      </c>
      <c r="R75">
        <v>41.029378000000001</v>
      </c>
      <c r="S75">
        <v>25.542978000000002</v>
      </c>
      <c r="T75">
        <v>0</v>
      </c>
      <c r="U75">
        <v>405.32748299999997</v>
      </c>
      <c r="V75">
        <v>13.792574999999999</v>
      </c>
      <c r="W75">
        <v>44.909669999999998</v>
      </c>
      <c r="X75">
        <v>142.780372</v>
      </c>
      <c r="Y75">
        <v>0</v>
      </c>
      <c r="Z75">
        <v>6.3881399999999999</v>
      </c>
      <c r="AA75">
        <v>11.469614999999999</v>
      </c>
      <c r="AB75">
        <v>25.417151</v>
      </c>
      <c r="AC75">
        <v>18.734362999999998</v>
      </c>
      <c r="AD75">
        <v>26.528307999999999</v>
      </c>
      <c r="AE75">
        <v>27.319945000000001</v>
      </c>
      <c r="AF75">
        <v>8.5891450000000003</v>
      </c>
      <c r="AG75">
        <v>37.213819000000001</v>
      </c>
      <c r="AH75">
        <v>67.920156000000006</v>
      </c>
      <c r="AI75">
        <v>0</v>
      </c>
      <c r="AJ75">
        <v>0</v>
      </c>
      <c r="AK75">
        <v>49.867562999999997</v>
      </c>
      <c r="AL75">
        <v>33.740994000000001</v>
      </c>
      <c r="AM75">
        <v>15.327703</v>
      </c>
      <c r="AN75">
        <v>0.90727999999999998</v>
      </c>
      <c r="AO75">
        <v>0.35456500000000002</v>
      </c>
      <c r="AP75">
        <v>4.215592</v>
      </c>
      <c r="AQ75">
        <v>32.196226000000003</v>
      </c>
      <c r="AR75">
        <v>48.085272000000003</v>
      </c>
      <c r="AS75">
        <v>30.873477000000001</v>
      </c>
      <c r="AT75">
        <v>14.515402999999999</v>
      </c>
      <c r="AU75">
        <v>0</v>
      </c>
      <c r="AV75">
        <v>0</v>
      </c>
      <c r="AW75">
        <v>0</v>
      </c>
      <c r="AX75">
        <v>4.0417569999999996</v>
      </c>
      <c r="AY75">
        <v>0</v>
      </c>
      <c r="AZ75">
        <v>0</v>
      </c>
      <c r="BA75">
        <f t="shared" si="1"/>
        <v>2625.994166</v>
      </c>
    </row>
    <row r="76" spans="1:53">
      <c r="A76" t="s">
        <v>118</v>
      </c>
      <c r="B76">
        <v>0</v>
      </c>
      <c r="C76">
        <v>0</v>
      </c>
      <c r="D76">
        <v>1.5244420000000001</v>
      </c>
      <c r="E76">
        <v>0</v>
      </c>
      <c r="F76">
        <v>0</v>
      </c>
      <c r="G76">
        <v>0</v>
      </c>
      <c r="H76">
        <v>0</v>
      </c>
      <c r="I76">
        <v>0</v>
      </c>
      <c r="J76">
        <v>1.1887749999999999</v>
      </c>
      <c r="K76">
        <v>664.73432100000002</v>
      </c>
      <c r="L76">
        <v>421.457536</v>
      </c>
      <c r="M76">
        <v>89.046800000000005</v>
      </c>
      <c r="N76">
        <v>114.33318800000001</v>
      </c>
      <c r="O76">
        <v>59.845256999999997</v>
      </c>
      <c r="P76">
        <v>114.69615</v>
      </c>
      <c r="Q76">
        <v>19.896152000000001</v>
      </c>
      <c r="R76">
        <v>41.029378000000001</v>
      </c>
      <c r="S76">
        <v>25.542978000000002</v>
      </c>
      <c r="T76">
        <v>0</v>
      </c>
      <c r="U76">
        <v>405.32748299999997</v>
      </c>
      <c r="V76">
        <v>13.792574999999999</v>
      </c>
      <c r="W76">
        <v>44.909669999999998</v>
      </c>
      <c r="X76">
        <v>142.780372</v>
      </c>
      <c r="Y76">
        <v>0</v>
      </c>
      <c r="Z76">
        <v>6.3881399999999999</v>
      </c>
      <c r="AA76">
        <v>24.468512</v>
      </c>
      <c r="AB76">
        <v>25.417151</v>
      </c>
      <c r="AC76">
        <v>18.734362999999998</v>
      </c>
      <c r="AD76">
        <v>26.528307999999999</v>
      </c>
      <c r="AE76">
        <v>27.319945000000001</v>
      </c>
      <c r="AF76">
        <v>8.5891450000000003</v>
      </c>
      <c r="AG76">
        <v>37.213819000000001</v>
      </c>
      <c r="AH76">
        <v>90.560208000000003</v>
      </c>
      <c r="AI76">
        <v>2.4642729999999999</v>
      </c>
      <c r="AJ76">
        <v>0</v>
      </c>
      <c r="AK76">
        <v>49.867562999999997</v>
      </c>
      <c r="AL76">
        <v>33.740994000000001</v>
      </c>
      <c r="AM76">
        <v>15.327703</v>
      </c>
      <c r="AN76">
        <v>0.90727999999999998</v>
      </c>
      <c r="AO76">
        <v>0.19151099999999999</v>
      </c>
      <c r="AP76">
        <v>4.215592</v>
      </c>
      <c r="AQ76">
        <v>32.196226000000003</v>
      </c>
      <c r="AR76">
        <v>48.085272000000003</v>
      </c>
      <c r="AS76">
        <v>30.873477000000001</v>
      </c>
      <c r="AT76">
        <v>14.515402999999999</v>
      </c>
      <c r="AU76">
        <v>0</v>
      </c>
      <c r="AV76">
        <v>0</v>
      </c>
      <c r="AW76">
        <v>0</v>
      </c>
      <c r="AX76">
        <v>4.0417569999999996</v>
      </c>
      <c r="AY76">
        <v>0</v>
      </c>
      <c r="AZ76">
        <v>0</v>
      </c>
      <c r="BA76">
        <f t="shared" si="1"/>
        <v>2661.7517189999999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1.1887749999999999</v>
      </c>
      <c r="K77">
        <v>664.73432100000002</v>
      </c>
      <c r="L77">
        <v>421.457536</v>
      </c>
      <c r="M77">
        <v>89.046800000000005</v>
      </c>
      <c r="N77">
        <v>114.33318800000001</v>
      </c>
      <c r="O77">
        <v>59.845256999999997</v>
      </c>
      <c r="P77">
        <v>113.970225</v>
      </c>
      <c r="Q77">
        <v>19.896152000000001</v>
      </c>
      <c r="R77">
        <v>41.029378000000001</v>
      </c>
      <c r="S77">
        <v>25.542978000000002</v>
      </c>
      <c r="T77">
        <v>0</v>
      </c>
      <c r="U77">
        <v>381.11062500000003</v>
      </c>
      <c r="V77">
        <v>13.792574999999999</v>
      </c>
      <c r="W77">
        <v>44.909669999999998</v>
      </c>
      <c r="X77">
        <v>142.780372</v>
      </c>
      <c r="Y77">
        <v>0</v>
      </c>
      <c r="Z77">
        <v>6.3881399999999999</v>
      </c>
      <c r="AA77">
        <v>36.702767999999999</v>
      </c>
      <c r="AB77">
        <v>34.577646999999999</v>
      </c>
      <c r="AC77">
        <v>28.129892000000002</v>
      </c>
      <c r="AD77">
        <v>26.528307999999999</v>
      </c>
      <c r="AE77">
        <v>27.319945000000001</v>
      </c>
      <c r="AF77">
        <v>17.178288999999999</v>
      </c>
      <c r="AG77">
        <v>37.213819000000001</v>
      </c>
      <c r="AH77">
        <v>90.560208000000003</v>
      </c>
      <c r="AI77">
        <v>3.6964100000000002</v>
      </c>
      <c r="AJ77">
        <v>0</v>
      </c>
      <c r="AK77">
        <v>49.867562999999997</v>
      </c>
      <c r="AL77">
        <v>33.740994000000001</v>
      </c>
      <c r="AM77">
        <v>15.327703</v>
      </c>
      <c r="AN77">
        <v>0.90727999999999998</v>
      </c>
      <c r="AO77">
        <v>0.26008999999999999</v>
      </c>
      <c r="AP77">
        <v>2.9757120000000001</v>
      </c>
      <c r="AQ77">
        <v>32.196226000000003</v>
      </c>
      <c r="AR77">
        <v>48.085272000000003</v>
      </c>
      <c r="AS77">
        <v>30.873477000000001</v>
      </c>
      <c r="AT77">
        <v>14.515402999999999</v>
      </c>
      <c r="AU77">
        <v>0</v>
      </c>
      <c r="AV77">
        <v>0</v>
      </c>
      <c r="AW77">
        <v>0</v>
      </c>
      <c r="AX77">
        <v>4.0417569999999996</v>
      </c>
      <c r="AY77">
        <v>0</v>
      </c>
      <c r="AZ77">
        <v>0</v>
      </c>
      <c r="BA77">
        <f t="shared" si="1"/>
        <v>2674.7247549999997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1.1887749999999999</v>
      </c>
      <c r="K78">
        <v>664.73432100000002</v>
      </c>
      <c r="L78">
        <v>421.457536</v>
      </c>
      <c r="M78">
        <v>89.046800000000005</v>
      </c>
      <c r="N78">
        <v>114.33318800000001</v>
      </c>
      <c r="O78">
        <v>59.845256999999997</v>
      </c>
      <c r="P78">
        <v>113.970225</v>
      </c>
      <c r="Q78">
        <v>19.896152000000001</v>
      </c>
      <c r="R78">
        <v>41.029378000000001</v>
      </c>
      <c r="S78">
        <v>25.542978000000002</v>
      </c>
      <c r="T78">
        <v>0</v>
      </c>
      <c r="U78">
        <v>359.332875</v>
      </c>
      <c r="V78">
        <v>13.792574999999999</v>
      </c>
      <c r="W78">
        <v>44.909669999999998</v>
      </c>
      <c r="X78">
        <v>142.780372</v>
      </c>
      <c r="Y78">
        <v>0</v>
      </c>
      <c r="Z78">
        <v>12.686845999999999</v>
      </c>
      <c r="AA78">
        <v>40.795127000000001</v>
      </c>
      <c r="AB78">
        <v>38.241844999999998</v>
      </c>
      <c r="AC78">
        <v>28.129892000000002</v>
      </c>
      <c r="AD78">
        <v>26.528307999999999</v>
      </c>
      <c r="AE78">
        <v>47.849643</v>
      </c>
      <c r="AF78">
        <v>17.178288999999999</v>
      </c>
      <c r="AG78">
        <v>37.213819000000001</v>
      </c>
      <c r="AH78">
        <v>128.32418200000001</v>
      </c>
      <c r="AI78">
        <v>9.857094</v>
      </c>
      <c r="AJ78">
        <v>0</v>
      </c>
      <c r="AK78">
        <v>49.867562999999997</v>
      </c>
      <c r="AL78">
        <v>33.740994000000001</v>
      </c>
      <c r="AM78">
        <v>15.327703</v>
      </c>
      <c r="AN78">
        <v>0.90727999999999998</v>
      </c>
      <c r="AO78">
        <v>0.383021</v>
      </c>
      <c r="AP78">
        <v>2.9757120000000001</v>
      </c>
      <c r="AQ78">
        <v>32.196226000000003</v>
      </c>
      <c r="AR78">
        <v>48.085272000000003</v>
      </c>
      <c r="AS78">
        <v>30.873477000000001</v>
      </c>
      <c r="AT78">
        <v>12.988692</v>
      </c>
      <c r="AU78">
        <v>0</v>
      </c>
      <c r="AV78">
        <v>0</v>
      </c>
      <c r="AW78">
        <v>0</v>
      </c>
      <c r="AX78">
        <v>4.0417569999999996</v>
      </c>
      <c r="AY78">
        <v>0</v>
      </c>
      <c r="AZ78">
        <v>0</v>
      </c>
      <c r="BA78">
        <f t="shared" si="1"/>
        <v>2730.0528439999989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1.1887749999999999</v>
      </c>
      <c r="K79">
        <v>664.73432100000002</v>
      </c>
      <c r="L79">
        <v>421.457536</v>
      </c>
      <c r="M79">
        <v>89.046800000000005</v>
      </c>
      <c r="N79">
        <v>114.33318800000001</v>
      </c>
      <c r="O79">
        <v>59.845256999999997</v>
      </c>
      <c r="P79">
        <v>113.970225</v>
      </c>
      <c r="Q79">
        <v>19.896152000000001</v>
      </c>
      <c r="R79">
        <v>41.029378000000001</v>
      </c>
      <c r="S79">
        <v>25.542978000000002</v>
      </c>
      <c r="T79">
        <v>0</v>
      </c>
      <c r="U79">
        <v>337.77290199999999</v>
      </c>
      <c r="V79">
        <v>13.792574999999999</v>
      </c>
      <c r="W79">
        <v>44.909669999999998</v>
      </c>
      <c r="X79">
        <v>142.780372</v>
      </c>
      <c r="Y79">
        <v>0</v>
      </c>
      <c r="Z79">
        <v>19.030269000000001</v>
      </c>
      <c r="AA79">
        <v>40.795127000000001</v>
      </c>
      <c r="AB79">
        <v>38.241844999999998</v>
      </c>
      <c r="AC79">
        <v>28.129892000000002</v>
      </c>
      <c r="AD79">
        <v>26.528307999999999</v>
      </c>
      <c r="AE79">
        <v>47.849643</v>
      </c>
      <c r="AF79">
        <v>28.630482000000001</v>
      </c>
      <c r="AG79">
        <v>37.213819000000001</v>
      </c>
      <c r="AH79">
        <v>135.84031300000001</v>
      </c>
      <c r="AI79">
        <v>48.053331</v>
      </c>
      <c r="AJ79">
        <v>0</v>
      </c>
      <c r="AK79">
        <v>49.867562999999997</v>
      </c>
      <c r="AL79">
        <v>56.234990000000003</v>
      </c>
      <c r="AM79">
        <v>15.327703</v>
      </c>
      <c r="AN79">
        <v>0.90727999999999998</v>
      </c>
      <c r="AO79">
        <v>0.50111499999999998</v>
      </c>
      <c r="AP79">
        <v>2.9757120000000001</v>
      </c>
      <c r="AQ79">
        <v>32.196226000000003</v>
      </c>
      <c r="AR79">
        <v>48.085272000000003</v>
      </c>
      <c r="AS79">
        <v>30.873477000000001</v>
      </c>
      <c r="AT79">
        <v>14.515402999999999</v>
      </c>
      <c r="AU79">
        <v>0</v>
      </c>
      <c r="AV79">
        <v>0</v>
      </c>
      <c r="AW79">
        <v>0</v>
      </c>
      <c r="AX79">
        <v>4.0417569999999996</v>
      </c>
      <c r="AY79">
        <v>0</v>
      </c>
      <c r="AZ79">
        <v>0</v>
      </c>
      <c r="BA79">
        <f t="shared" si="1"/>
        <v>2796.1396559999989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1.1887749999999999</v>
      </c>
      <c r="K80">
        <v>664.73432100000002</v>
      </c>
      <c r="L80">
        <v>421.457536</v>
      </c>
      <c r="M80">
        <v>89.046800000000005</v>
      </c>
      <c r="N80">
        <v>114.33318800000001</v>
      </c>
      <c r="O80">
        <v>59.845256999999997</v>
      </c>
      <c r="P80">
        <v>113.970225</v>
      </c>
      <c r="Q80">
        <v>19.896152000000001</v>
      </c>
      <c r="R80">
        <v>41.029378000000001</v>
      </c>
      <c r="S80">
        <v>25.542978000000002</v>
      </c>
      <c r="T80">
        <v>0</v>
      </c>
      <c r="U80">
        <v>337.77290199999999</v>
      </c>
      <c r="V80">
        <v>13.792574999999999</v>
      </c>
      <c r="W80">
        <v>44.909669999999998</v>
      </c>
      <c r="X80">
        <v>142.780372</v>
      </c>
      <c r="Y80">
        <v>0</v>
      </c>
      <c r="Z80">
        <v>19.030269000000001</v>
      </c>
      <c r="AA80">
        <v>40.795127000000001</v>
      </c>
      <c r="AB80">
        <v>38.241844999999998</v>
      </c>
      <c r="AC80">
        <v>28.129892000000002</v>
      </c>
      <c r="AD80">
        <v>26.528307999999999</v>
      </c>
      <c r="AE80">
        <v>47.849643</v>
      </c>
      <c r="AF80">
        <v>28.630482000000001</v>
      </c>
      <c r="AG80">
        <v>37.213819000000001</v>
      </c>
      <c r="AH80">
        <v>135.84031300000001</v>
      </c>
      <c r="AI80">
        <v>48.053331</v>
      </c>
      <c r="AJ80">
        <v>0</v>
      </c>
      <c r="AK80">
        <v>49.867562999999997</v>
      </c>
      <c r="AL80">
        <v>56.234990000000003</v>
      </c>
      <c r="AM80">
        <v>15.327703</v>
      </c>
      <c r="AN80">
        <v>0.90727999999999998</v>
      </c>
      <c r="AO80">
        <v>0.64112000000000002</v>
      </c>
      <c r="AP80">
        <v>2.9757120000000001</v>
      </c>
      <c r="AQ80">
        <v>32.196226000000003</v>
      </c>
      <c r="AR80">
        <v>48.085272000000003</v>
      </c>
      <c r="AS80">
        <v>30.873477000000001</v>
      </c>
      <c r="AT80">
        <v>14.515402999999999</v>
      </c>
      <c r="AU80">
        <v>0</v>
      </c>
      <c r="AV80">
        <v>0</v>
      </c>
      <c r="AW80">
        <v>0</v>
      </c>
      <c r="AX80">
        <v>4.0417569999999996</v>
      </c>
      <c r="AY80">
        <v>0</v>
      </c>
      <c r="AZ80">
        <v>0</v>
      </c>
      <c r="BA80">
        <f t="shared" si="1"/>
        <v>2796.2796609999987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1.1887749999999999</v>
      </c>
      <c r="K81">
        <v>664.73432100000002</v>
      </c>
      <c r="L81">
        <v>421.457536</v>
      </c>
      <c r="M81">
        <v>83.239400000000003</v>
      </c>
      <c r="N81">
        <v>114.33318800000001</v>
      </c>
      <c r="O81">
        <v>59.845256999999997</v>
      </c>
      <c r="P81">
        <v>113.970225</v>
      </c>
      <c r="Q81">
        <v>19.896152000000001</v>
      </c>
      <c r="R81">
        <v>41.029378000000001</v>
      </c>
      <c r="S81">
        <v>25.542978000000002</v>
      </c>
      <c r="T81">
        <v>0</v>
      </c>
      <c r="U81">
        <v>337.77290199999999</v>
      </c>
      <c r="V81">
        <v>13.792574999999999</v>
      </c>
      <c r="W81">
        <v>44.909669999999998</v>
      </c>
      <c r="X81">
        <v>142.780372</v>
      </c>
      <c r="Y81">
        <v>0</v>
      </c>
      <c r="Z81">
        <v>19.030269000000001</v>
      </c>
      <c r="AA81">
        <v>40.795127000000001</v>
      </c>
      <c r="AB81">
        <v>38.241844999999998</v>
      </c>
      <c r="AC81">
        <v>28.129892000000002</v>
      </c>
      <c r="AD81">
        <v>26.528307999999999</v>
      </c>
      <c r="AE81">
        <v>47.849643</v>
      </c>
      <c r="AF81">
        <v>28.630482000000001</v>
      </c>
      <c r="AG81">
        <v>37.213819000000001</v>
      </c>
      <c r="AH81">
        <v>135.84031300000001</v>
      </c>
      <c r="AI81">
        <v>48.053331</v>
      </c>
      <c r="AJ81">
        <v>0</v>
      </c>
      <c r="AK81">
        <v>49.867562999999997</v>
      </c>
      <c r="AL81">
        <v>56.234990000000003</v>
      </c>
      <c r="AM81">
        <v>15.327703</v>
      </c>
      <c r="AN81">
        <v>0.90727999999999998</v>
      </c>
      <c r="AO81">
        <v>0.76888800000000002</v>
      </c>
      <c r="AP81">
        <v>2.9757120000000001</v>
      </c>
      <c r="AQ81">
        <v>32.196226000000003</v>
      </c>
      <c r="AR81">
        <v>48.085272000000003</v>
      </c>
      <c r="AS81">
        <v>30.873477000000001</v>
      </c>
      <c r="AT81">
        <v>14.515402999999999</v>
      </c>
      <c r="AU81">
        <v>0</v>
      </c>
      <c r="AV81">
        <v>0</v>
      </c>
      <c r="AW81">
        <v>0</v>
      </c>
      <c r="AX81">
        <v>4.0417569999999996</v>
      </c>
      <c r="AY81">
        <v>0</v>
      </c>
      <c r="AZ81">
        <v>0</v>
      </c>
      <c r="BA81">
        <f t="shared" si="1"/>
        <v>2790.6000289999988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1.1887749999999999</v>
      </c>
      <c r="K82">
        <v>664.73432100000002</v>
      </c>
      <c r="L82">
        <v>421.457536</v>
      </c>
      <c r="M82">
        <v>83.239400000000003</v>
      </c>
      <c r="N82">
        <v>114.33318800000001</v>
      </c>
      <c r="O82">
        <v>59.845256999999997</v>
      </c>
      <c r="P82">
        <v>113.970225</v>
      </c>
      <c r="Q82">
        <v>19.896152000000001</v>
      </c>
      <c r="R82">
        <v>41.029378000000001</v>
      </c>
      <c r="S82">
        <v>25.542978000000002</v>
      </c>
      <c r="T82">
        <v>0</v>
      </c>
      <c r="U82">
        <v>337.77290199999999</v>
      </c>
      <c r="V82">
        <v>13.792574999999999</v>
      </c>
      <c r="W82">
        <v>44.909669999999998</v>
      </c>
      <c r="X82">
        <v>142.780372</v>
      </c>
      <c r="Y82">
        <v>0</v>
      </c>
      <c r="Z82">
        <v>19.030269000000001</v>
      </c>
      <c r="AA82">
        <v>40.795127000000001</v>
      </c>
      <c r="AB82">
        <v>38.241844999999998</v>
      </c>
      <c r="AC82">
        <v>28.129892000000002</v>
      </c>
      <c r="AD82">
        <v>26.528307999999999</v>
      </c>
      <c r="AE82">
        <v>47.849643</v>
      </c>
      <c r="AF82">
        <v>28.630482000000001</v>
      </c>
      <c r="AG82">
        <v>37.213819000000001</v>
      </c>
      <c r="AH82">
        <v>135.84031300000001</v>
      </c>
      <c r="AI82">
        <v>48.053331</v>
      </c>
      <c r="AJ82">
        <v>0</v>
      </c>
      <c r="AK82">
        <v>49.867562999999997</v>
      </c>
      <c r="AL82">
        <v>56.234990000000003</v>
      </c>
      <c r="AM82">
        <v>15.327703</v>
      </c>
      <c r="AN82">
        <v>0.90727999999999998</v>
      </c>
      <c r="AO82">
        <v>0.85596399999999995</v>
      </c>
      <c r="AP82">
        <v>2.9757120000000001</v>
      </c>
      <c r="AQ82">
        <v>32.196226000000003</v>
      </c>
      <c r="AR82">
        <v>48.085272000000003</v>
      </c>
      <c r="AS82">
        <v>30.873477000000001</v>
      </c>
      <c r="AT82">
        <v>14.515402999999999</v>
      </c>
      <c r="AU82">
        <v>0</v>
      </c>
      <c r="AV82">
        <v>0</v>
      </c>
      <c r="AW82">
        <v>0</v>
      </c>
      <c r="AX82">
        <v>4.0417569999999996</v>
      </c>
      <c r="AY82">
        <v>0</v>
      </c>
      <c r="AZ82">
        <v>0</v>
      </c>
      <c r="BA82">
        <f t="shared" si="1"/>
        <v>2790.6871049999986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1.060818</v>
      </c>
      <c r="K83">
        <v>664.73432100000002</v>
      </c>
      <c r="L83">
        <v>421.457536</v>
      </c>
      <c r="M83">
        <v>83.239400000000003</v>
      </c>
      <c r="N83">
        <v>114.33318800000001</v>
      </c>
      <c r="O83">
        <v>59.845256999999997</v>
      </c>
      <c r="P83">
        <v>113.970225</v>
      </c>
      <c r="Q83">
        <v>19.896152000000001</v>
      </c>
      <c r="R83">
        <v>20.515702999999998</v>
      </c>
      <c r="S83">
        <v>25.542978000000002</v>
      </c>
      <c r="T83">
        <v>0</v>
      </c>
      <c r="U83">
        <v>337.77290199999999</v>
      </c>
      <c r="V83">
        <v>13.792574999999999</v>
      </c>
      <c r="W83">
        <v>44.909669999999998</v>
      </c>
      <c r="X83">
        <v>142.780372</v>
      </c>
      <c r="Y83">
        <v>0</v>
      </c>
      <c r="Z83">
        <v>19.030269000000001</v>
      </c>
      <c r="AA83">
        <v>40.795127000000001</v>
      </c>
      <c r="AB83">
        <v>38.241844999999998</v>
      </c>
      <c r="AC83">
        <v>28.129892000000002</v>
      </c>
      <c r="AD83">
        <v>26.528307999999999</v>
      </c>
      <c r="AE83">
        <v>47.849643</v>
      </c>
      <c r="AF83">
        <v>28.630482000000001</v>
      </c>
      <c r="AG83">
        <v>37.213819000000001</v>
      </c>
      <c r="AH83">
        <v>135.84031300000001</v>
      </c>
      <c r="AI83">
        <v>48.053331</v>
      </c>
      <c r="AJ83">
        <v>0</v>
      </c>
      <c r="AK83">
        <v>49.867562999999997</v>
      </c>
      <c r="AL83">
        <v>33.740994000000001</v>
      </c>
      <c r="AM83">
        <v>15.327703</v>
      </c>
      <c r="AN83">
        <v>0.90727999999999998</v>
      </c>
      <c r="AO83">
        <v>0.98031800000000002</v>
      </c>
      <c r="AP83">
        <v>7.3152910000000002</v>
      </c>
      <c r="AQ83">
        <v>32.196226000000003</v>
      </c>
      <c r="AR83">
        <v>48.085272000000003</v>
      </c>
      <c r="AS83">
        <v>30.873477000000001</v>
      </c>
      <c r="AT83">
        <v>14.515402999999999</v>
      </c>
      <c r="AU83">
        <v>0</v>
      </c>
      <c r="AV83">
        <v>0</v>
      </c>
      <c r="AW83">
        <v>0</v>
      </c>
      <c r="AX83">
        <v>4.0417569999999996</v>
      </c>
      <c r="AY83">
        <v>0</v>
      </c>
      <c r="AZ83">
        <v>0</v>
      </c>
      <c r="BA83">
        <f t="shared" si="1"/>
        <v>2752.0154099999995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1.060818</v>
      </c>
      <c r="K84">
        <v>664.73432100000002</v>
      </c>
      <c r="L84">
        <v>421.457536</v>
      </c>
      <c r="M84">
        <v>83.239400000000003</v>
      </c>
      <c r="N84">
        <v>114.33318800000001</v>
      </c>
      <c r="O84">
        <v>59.845256999999997</v>
      </c>
      <c r="P84">
        <v>113.970225</v>
      </c>
      <c r="Q84">
        <v>19.896152000000001</v>
      </c>
      <c r="R84">
        <v>20.515702999999998</v>
      </c>
      <c r="S84">
        <v>25.542978000000002</v>
      </c>
      <c r="T84">
        <v>0</v>
      </c>
      <c r="U84">
        <v>337.77290199999999</v>
      </c>
      <c r="V84">
        <v>13.792574999999999</v>
      </c>
      <c r="W84">
        <v>44.909669999999998</v>
      </c>
      <c r="X84">
        <v>142.780372</v>
      </c>
      <c r="Y84">
        <v>0</v>
      </c>
      <c r="Z84">
        <v>19.030269000000001</v>
      </c>
      <c r="AA84">
        <v>40.795127000000001</v>
      </c>
      <c r="AB84">
        <v>38.241844999999998</v>
      </c>
      <c r="AC84">
        <v>28.129892000000002</v>
      </c>
      <c r="AD84">
        <v>26.528307999999999</v>
      </c>
      <c r="AE84">
        <v>47.849643</v>
      </c>
      <c r="AF84">
        <v>28.630482000000001</v>
      </c>
      <c r="AG84">
        <v>37.213819000000001</v>
      </c>
      <c r="AH84">
        <v>135.84031300000001</v>
      </c>
      <c r="AI84">
        <v>32.035553999999998</v>
      </c>
      <c r="AJ84">
        <v>0</v>
      </c>
      <c r="AK84">
        <v>49.867562999999997</v>
      </c>
      <c r="AL84">
        <v>33.740994000000001</v>
      </c>
      <c r="AM84">
        <v>15.327703</v>
      </c>
      <c r="AN84">
        <v>0.90727999999999998</v>
      </c>
      <c r="AO84">
        <v>1.549728</v>
      </c>
      <c r="AP84">
        <v>7.3152910000000002</v>
      </c>
      <c r="AQ84">
        <v>32.196226000000003</v>
      </c>
      <c r="AR84">
        <v>48.085272000000003</v>
      </c>
      <c r="AS84">
        <v>30.873477000000001</v>
      </c>
      <c r="AT84">
        <v>14.515402999999999</v>
      </c>
      <c r="AU84">
        <v>0</v>
      </c>
      <c r="AV84">
        <v>0</v>
      </c>
      <c r="AW84">
        <v>0</v>
      </c>
      <c r="AX84">
        <v>4.0417569999999996</v>
      </c>
      <c r="AY84">
        <v>0</v>
      </c>
      <c r="AZ84">
        <v>0</v>
      </c>
      <c r="BA84">
        <f t="shared" si="1"/>
        <v>2736.5670429999996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1.060818</v>
      </c>
      <c r="K85">
        <v>664.73432100000002</v>
      </c>
      <c r="L85">
        <v>421.457536</v>
      </c>
      <c r="M85">
        <v>89.046800000000005</v>
      </c>
      <c r="N85">
        <v>114.33318800000001</v>
      </c>
      <c r="O85">
        <v>59.845256999999997</v>
      </c>
      <c r="P85">
        <v>113.970225</v>
      </c>
      <c r="Q85">
        <v>19.896152000000001</v>
      </c>
      <c r="R85">
        <v>20.515702999999998</v>
      </c>
      <c r="S85">
        <v>25.542978000000002</v>
      </c>
      <c r="T85">
        <v>0</v>
      </c>
      <c r="U85">
        <v>337.77290199999999</v>
      </c>
      <c r="V85">
        <v>13.792574999999999</v>
      </c>
      <c r="W85">
        <v>44.909669999999998</v>
      </c>
      <c r="X85">
        <v>142.780372</v>
      </c>
      <c r="Y85">
        <v>0</v>
      </c>
      <c r="Z85">
        <v>19.030269000000001</v>
      </c>
      <c r="AA85">
        <v>40.795127000000001</v>
      </c>
      <c r="AB85">
        <v>38.241844999999998</v>
      </c>
      <c r="AC85">
        <v>28.129892000000002</v>
      </c>
      <c r="AD85">
        <v>26.528307999999999</v>
      </c>
      <c r="AE85">
        <v>47.849643</v>
      </c>
      <c r="AF85">
        <v>28.630482000000001</v>
      </c>
      <c r="AG85">
        <v>37.213819000000001</v>
      </c>
      <c r="AH85">
        <v>135.84031300000001</v>
      </c>
      <c r="AI85">
        <v>4.928547</v>
      </c>
      <c r="AJ85">
        <v>0</v>
      </c>
      <c r="AK85">
        <v>49.867562999999997</v>
      </c>
      <c r="AL85">
        <v>33.740994000000001</v>
      </c>
      <c r="AM85">
        <v>15.327703</v>
      </c>
      <c r="AN85">
        <v>0.90727999999999998</v>
      </c>
      <c r="AO85">
        <v>1.659</v>
      </c>
      <c r="AP85">
        <v>2.9757120000000001</v>
      </c>
      <c r="AQ85">
        <v>21.46415</v>
      </c>
      <c r="AR85">
        <v>48.085272000000003</v>
      </c>
      <c r="AS85">
        <v>30.873477000000001</v>
      </c>
      <c r="AT85">
        <v>14.515402999999999</v>
      </c>
      <c r="AU85">
        <v>0</v>
      </c>
      <c r="AV85">
        <v>0</v>
      </c>
      <c r="AW85">
        <v>0</v>
      </c>
      <c r="AX85">
        <v>4.0417569999999996</v>
      </c>
      <c r="AY85">
        <v>0</v>
      </c>
      <c r="AZ85">
        <v>0</v>
      </c>
      <c r="BA85">
        <f t="shared" si="1"/>
        <v>2700.3050529999996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1.060818</v>
      </c>
      <c r="K86">
        <v>664.73432100000002</v>
      </c>
      <c r="L86">
        <v>421.457536</v>
      </c>
      <c r="M86">
        <v>89.046800000000005</v>
      </c>
      <c r="N86">
        <v>114.33318800000001</v>
      </c>
      <c r="O86">
        <v>59.845256999999997</v>
      </c>
      <c r="P86">
        <v>113.970225</v>
      </c>
      <c r="Q86">
        <v>19.896152000000001</v>
      </c>
      <c r="R86">
        <v>20.515702999999998</v>
      </c>
      <c r="S86">
        <v>25.542978000000002</v>
      </c>
      <c r="T86">
        <v>0</v>
      </c>
      <c r="U86">
        <v>337.77290199999999</v>
      </c>
      <c r="V86">
        <v>13.792574999999999</v>
      </c>
      <c r="W86">
        <v>44.909669999999998</v>
      </c>
      <c r="X86">
        <v>142.780372</v>
      </c>
      <c r="Y86">
        <v>0</v>
      </c>
      <c r="Z86">
        <v>19.030269000000001</v>
      </c>
      <c r="AA86">
        <v>40.795127000000001</v>
      </c>
      <c r="AB86">
        <v>38.241844999999998</v>
      </c>
      <c r="AC86">
        <v>28.129892000000002</v>
      </c>
      <c r="AD86">
        <v>26.528307999999999</v>
      </c>
      <c r="AE86">
        <v>47.849643</v>
      </c>
      <c r="AF86">
        <v>28.630482000000001</v>
      </c>
      <c r="AG86">
        <v>37.213819000000001</v>
      </c>
      <c r="AH86">
        <v>135.84031300000001</v>
      </c>
      <c r="AI86">
        <v>2.4642729999999999</v>
      </c>
      <c r="AJ86">
        <v>0</v>
      </c>
      <c r="AK86">
        <v>49.867562999999997</v>
      </c>
      <c r="AL86">
        <v>33.740994000000001</v>
      </c>
      <c r="AM86">
        <v>15.327703</v>
      </c>
      <c r="AN86">
        <v>0.90727999999999998</v>
      </c>
      <c r="AO86">
        <v>1.842543</v>
      </c>
      <c r="AP86">
        <v>2.9757120000000001</v>
      </c>
      <c r="AQ86">
        <v>21.46415</v>
      </c>
      <c r="AR86">
        <v>48.085272000000003</v>
      </c>
      <c r="AS86">
        <v>30.873477000000001</v>
      </c>
      <c r="AT86">
        <v>14.515402999999999</v>
      </c>
      <c r="AU86">
        <v>0</v>
      </c>
      <c r="AV86">
        <v>0</v>
      </c>
      <c r="AW86">
        <v>0</v>
      </c>
      <c r="AX86">
        <v>4.0417569999999996</v>
      </c>
      <c r="AY86">
        <v>0</v>
      </c>
      <c r="AZ86">
        <v>0</v>
      </c>
      <c r="BA86">
        <f t="shared" si="1"/>
        <v>2698.0243219999998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1.060818</v>
      </c>
      <c r="K87">
        <v>664.73432100000002</v>
      </c>
      <c r="L87">
        <v>421.457536</v>
      </c>
      <c r="M87">
        <v>89.046800000000005</v>
      </c>
      <c r="N87">
        <v>114.33318800000001</v>
      </c>
      <c r="O87">
        <v>59.845256999999997</v>
      </c>
      <c r="P87">
        <v>113.970225</v>
      </c>
      <c r="Q87">
        <v>19.896152000000001</v>
      </c>
      <c r="R87">
        <v>20.515702999999998</v>
      </c>
      <c r="S87">
        <v>25.542978000000002</v>
      </c>
      <c r="T87">
        <v>0</v>
      </c>
      <c r="U87">
        <v>337.77290199999999</v>
      </c>
      <c r="V87">
        <v>13.792574999999999</v>
      </c>
      <c r="W87">
        <v>44.909669999999998</v>
      </c>
      <c r="X87">
        <v>142.780372</v>
      </c>
      <c r="Y87">
        <v>0</v>
      </c>
      <c r="Z87">
        <v>12.686845999999999</v>
      </c>
      <c r="AA87">
        <v>40.795127000000001</v>
      </c>
      <c r="AB87">
        <v>38.241844999999998</v>
      </c>
      <c r="AC87">
        <v>28.129892000000002</v>
      </c>
      <c r="AD87">
        <v>26.528307999999999</v>
      </c>
      <c r="AE87">
        <v>40.979917999999998</v>
      </c>
      <c r="AF87">
        <v>18.132639000000001</v>
      </c>
      <c r="AG87">
        <v>37.213819000000001</v>
      </c>
      <c r="AH87">
        <v>113.200261</v>
      </c>
      <c r="AI87">
        <v>0</v>
      </c>
      <c r="AJ87">
        <v>0</v>
      </c>
      <c r="AK87">
        <v>49.867562999999997</v>
      </c>
      <c r="AL87">
        <v>33.740994000000001</v>
      </c>
      <c r="AM87">
        <v>15.327703</v>
      </c>
      <c r="AN87">
        <v>0.90727999999999998</v>
      </c>
      <c r="AO87">
        <v>1.999906</v>
      </c>
      <c r="AP87">
        <v>2.9757120000000001</v>
      </c>
      <c r="AQ87">
        <v>21.46415</v>
      </c>
      <c r="AR87">
        <v>48.085272000000003</v>
      </c>
      <c r="AS87">
        <v>30.873477000000001</v>
      </c>
      <c r="AT87">
        <v>14.515402999999999</v>
      </c>
      <c r="AU87">
        <v>0</v>
      </c>
      <c r="AV87">
        <v>0</v>
      </c>
      <c r="AW87">
        <v>0</v>
      </c>
      <c r="AX87">
        <v>4.0417569999999996</v>
      </c>
      <c r="AY87">
        <v>0</v>
      </c>
      <c r="AZ87">
        <v>0</v>
      </c>
      <c r="BA87">
        <f t="shared" si="1"/>
        <v>2649.3663689999994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1.060818</v>
      </c>
      <c r="K88">
        <v>664.73432100000002</v>
      </c>
      <c r="L88">
        <v>421.457536</v>
      </c>
      <c r="M88">
        <v>89.046800000000005</v>
      </c>
      <c r="N88">
        <v>114.33318800000001</v>
      </c>
      <c r="O88">
        <v>59.845256999999997</v>
      </c>
      <c r="P88">
        <v>113.970225</v>
      </c>
      <c r="Q88">
        <v>19.896152000000001</v>
      </c>
      <c r="R88">
        <v>20.515702999999998</v>
      </c>
      <c r="S88">
        <v>25.542978000000002</v>
      </c>
      <c r="T88">
        <v>0</v>
      </c>
      <c r="U88">
        <v>337.77290199999999</v>
      </c>
      <c r="V88">
        <v>13.792574999999999</v>
      </c>
      <c r="W88">
        <v>44.909669999999998</v>
      </c>
      <c r="X88">
        <v>142.780372</v>
      </c>
      <c r="Y88">
        <v>0</v>
      </c>
      <c r="Z88">
        <v>12.686845999999999</v>
      </c>
      <c r="AA88">
        <v>40.795127000000001</v>
      </c>
      <c r="AB88">
        <v>38.241844999999998</v>
      </c>
      <c r="AC88">
        <v>28.129892000000002</v>
      </c>
      <c r="AD88">
        <v>26.528307999999999</v>
      </c>
      <c r="AE88">
        <v>40.979917999999998</v>
      </c>
      <c r="AF88">
        <v>18.132639000000001</v>
      </c>
      <c r="AG88">
        <v>37.213819000000001</v>
      </c>
      <c r="AH88">
        <v>113.200261</v>
      </c>
      <c r="AI88">
        <v>0</v>
      </c>
      <c r="AJ88">
        <v>0</v>
      </c>
      <c r="AK88">
        <v>49.867562999999997</v>
      </c>
      <c r="AL88">
        <v>33.740994000000001</v>
      </c>
      <c r="AM88">
        <v>15.327703</v>
      </c>
      <c r="AN88">
        <v>0.90727999999999998</v>
      </c>
      <c r="AO88">
        <v>2.120276</v>
      </c>
      <c r="AP88">
        <v>2.9757120000000001</v>
      </c>
      <c r="AQ88">
        <v>21.46415</v>
      </c>
      <c r="AR88">
        <v>48.085272000000003</v>
      </c>
      <c r="AS88">
        <v>30.873477000000001</v>
      </c>
      <c r="AT88">
        <v>14.515402999999999</v>
      </c>
      <c r="AU88">
        <v>0</v>
      </c>
      <c r="AV88">
        <v>0</v>
      </c>
      <c r="AW88">
        <v>0</v>
      </c>
      <c r="AX88">
        <v>4.0417569999999996</v>
      </c>
      <c r="AY88">
        <v>0</v>
      </c>
      <c r="AZ88">
        <v>0</v>
      </c>
      <c r="BA88">
        <f t="shared" si="1"/>
        <v>2649.4867389999995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1.060818</v>
      </c>
      <c r="K89">
        <v>664.73432100000002</v>
      </c>
      <c r="L89">
        <v>421.457536</v>
      </c>
      <c r="M89">
        <v>89.046800000000005</v>
      </c>
      <c r="N89">
        <v>114.33318800000001</v>
      </c>
      <c r="O89">
        <v>59.845256999999997</v>
      </c>
      <c r="P89">
        <v>113.970225</v>
      </c>
      <c r="Q89">
        <v>19.896152000000001</v>
      </c>
      <c r="R89">
        <v>20.515702999999998</v>
      </c>
      <c r="S89">
        <v>25.542978000000002</v>
      </c>
      <c r="T89">
        <v>0</v>
      </c>
      <c r="U89">
        <v>337.77290199999999</v>
      </c>
      <c r="V89">
        <v>13.792574999999999</v>
      </c>
      <c r="W89">
        <v>44.909669999999998</v>
      </c>
      <c r="X89">
        <v>142.780372</v>
      </c>
      <c r="Y89">
        <v>0</v>
      </c>
      <c r="Z89">
        <v>12.686845999999999</v>
      </c>
      <c r="AA89">
        <v>40.795127000000001</v>
      </c>
      <c r="AB89">
        <v>38.241844999999998</v>
      </c>
      <c r="AC89">
        <v>28.129892000000002</v>
      </c>
      <c r="AD89">
        <v>26.528307999999999</v>
      </c>
      <c r="AE89">
        <v>40.979917999999998</v>
      </c>
      <c r="AF89">
        <v>18.132639000000001</v>
      </c>
      <c r="AG89">
        <v>37.213819000000001</v>
      </c>
      <c r="AH89">
        <v>113.200261</v>
      </c>
      <c r="AI89">
        <v>0</v>
      </c>
      <c r="AJ89">
        <v>0</v>
      </c>
      <c r="AK89">
        <v>49.867562999999997</v>
      </c>
      <c r="AL89">
        <v>33.740994000000001</v>
      </c>
      <c r="AM89">
        <v>15.327703</v>
      </c>
      <c r="AN89">
        <v>0.90727999999999998</v>
      </c>
      <c r="AO89">
        <v>2.2252800000000001</v>
      </c>
      <c r="AP89">
        <v>4.215592</v>
      </c>
      <c r="AQ89">
        <v>21.46415</v>
      </c>
      <c r="AR89">
        <v>48.085272000000003</v>
      </c>
      <c r="AS89">
        <v>30.873477000000001</v>
      </c>
      <c r="AT89">
        <v>14.515402999999999</v>
      </c>
      <c r="AU89">
        <v>0</v>
      </c>
      <c r="AV89">
        <v>0</v>
      </c>
      <c r="AW89">
        <v>0</v>
      </c>
      <c r="AX89">
        <v>4.0417569999999996</v>
      </c>
      <c r="AY89">
        <v>0</v>
      </c>
      <c r="AZ89">
        <v>0</v>
      </c>
      <c r="BA89">
        <f t="shared" si="1"/>
        <v>2650.8316229999996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1.060818</v>
      </c>
      <c r="K90">
        <v>664.73432100000002</v>
      </c>
      <c r="L90">
        <v>421.457536</v>
      </c>
      <c r="M90">
        <v>89.046800000000005</v>
      </c>
      <c r="N90">
        <v>114.33318800000001</v>
      </c>
      <c r="O90">
        <v>59.845256999999997</v>
      </c>
      <c r="P90">
        <v>113.970225</v>
      </c>
      <c r="Q90">
        <v>19.896152000000001</v>
      </c>
      <c r="R90">
        <v>20.515702999999998</v>
      </c>
      <c r="S90">
        <v>25.542978000000002</v>
      </c>
      <c r="T90">
        <v>0</v>
      </c>
      <c r="U90">
        <v>337.77290199999999</v>
      </c>
      <c r="V90">
        <v>13.792574999999999</v>
      </c>
      <c r="W90">
        <v>44.909669999999998</v>
      </c>
      <c r="X90">
        <v>142.780372</v>
      </c>
      <c r="Y90">
        <v>0</v>
      </c>
      <c r="Z90">
        <v>12.686845999999999</v>
      </c>
      <c r="AA90">
        <v>40.795127000000001</v>
      </c>
      <c r="AB90">
        <v>38.241844999999998</v>
      </c>
      <c r="AC90">
        <v>28.129892000000002</v>
      </c>
      <c r="AD90">
        <v>26.528307999999999</v>
      </c>
      <c r="AE90">
        <v>40.843317999999996</v>
      </c>
      <c r="AF90">
        <v>18.132639000000001</v>
      </c>
      <c r="AG90">
        <v>37.213819000000001</v>
      </c>
      <c r="AH90">
        <v>113.200261</v>
      </c>
      <c r="AI90">
        <v>0</v>
      </c>
      <c r="AJ90">
        <v>0</v>
      </c>
      <c r="AK90">
        <v>49.867562999999997</v>
      </c>
      <c r="AL90">
        <v>33.740994000000001</v>
      </c>
      <c r="AM90">
        <v>15.327703</v>
      </c>
      <c r="AN90">
        <v>0.90727999999999998</v>
      </c>
      <c r="AO90">
        <v>2.3399580000000002</v>
      </c>
      <c r="AP90">
        <v>4.215592</v>
      </c>
      <c r="AQ90">
        <v>21.46415</v>
      </c>
      <c r="AR90">
        <v>48.085272000000003</v>
      </c>
      <c r="AS90">
        <v>30.873477000000001</v>
      </c>
      <c r="AT90">
        <v>14.515402999999999</v>
      </c>
      <c r="AU90">
        <v>0</v>
      </c>
      <c r="AV90">
        <v>0</v>
      </c>
      <c r="AW90">
        <v>0</v>
      </c>
      <c r="AX90">
        <v>4.0417569999999996</v>
      </c>
      <c r="AY90">
        <v>0</v>
      </c>
      <c r="AZ90">
        <v>0</v>
      </c>
      <c r="BA90">
        <f t="shared" si="1"/>
        <v>2650.8097009999997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1.060818</v>
      </c>
      <c r="K91">
        <v>664.73432100000002</v>
      </c>
      <c r="L91">
        <v>421.457536</v>
      </c>
      <c r="M91">
        <v>89.046800000000005</v>
      </c>
      <c r="N91">
        <v>114.33318800000001</v>
      </c>
      <c r="O91">
        <v>58.730817000000002</v>
      </c>
      <c r="P91">
        <v>113.970225</v>
      </c>
      <c r="Q91">
        <v>19.896152000000001</v>
      </c>
      <c r="R91">
        <v>20.515702999999998</v>
      </c>
      <c r="S91">
        <v>25.542978000000002</v>
      </c>
      <c r="T91">
        <v>0</v>
      </c>
      <c r="U91">
        <v>337.77290199999999</v>
      </c>
      <c r="V91">
        <v>13.792574999999999</v>
      </c>
      <c r="W91">
        <v>43.476132</v>
      </c>
      <c r="X91">
        <v>142.780372</v>
      </c>
      <c r="Y91">
        <v>0</v>
      </c>
      <c r="Z91">
        <v>19.030269000000001</v>
      </c>
      <c r="AA91">
        <v>40.795127000000001</v>
      </c>
      <c r="AB91">
        <v>38.241844999999998</v>
      </c>
      <c r="AC91">
        <v>28.129892000000002</v>
      </c>
      <c r="AD91">
        <v>26.528307999999999</v>
      </c>
      <c r="AE91">
        <v>47.849643</v>
      </c>
      <c r="AF91">
        <v>28.630482000000001</v>
      </c>
      <c r="AG91">
        <v>37.213819000000001</v>
      </c>
      <c r="AH91">
        <v>135.84031300000001</v>
      </c>
      <c r="AI91">
        <v>0</v>
      </c>
      <c r="AJ91">
        <v>0</v>
      </c>
      <c r="AK91">
        <v>49.867562999999997</v>
      </c>
      <c r="AL91">
        <v>33.740994000000001</v>
      </c>
      <c r="AM91">
        <v>15.327703</v>
      </c>
      <c r="AN91">
        <v>0.87024900000000005</v>
      </c>
      <c r="AO91">
        <v>2.4648810000000001</v>
      </c>
      <c r="AP91">
        <v>4.215592</v>
      </c>
      <c r="AQ91">
        <v>21.46415</v>
      </c>
      <c r="AR91">
        <v>48.085272000000003</v>
      </c>
      <c r="AS91">
        <v>30.873477000000001</v>
      </c>
      <c r="AT91">
        <v>14.515402999999999</v>
      </c>
      <c r="AU91">
        <v>0</v>
      </c>
      <c r="AV91">
        <v>0</v>
      </c>
      <c r="AW91">
        <v>0</v>
      </c>
      <c r="AX91">
        <v>4.0417569999999996</v>
      </c>
      <c r="AY91">
        <v>0</v>
      </c>
      <c r="AZ91">
        <v>0</v>
      </c>
      <c r="BA91">
        <f t="shared" si="1"/>
        <v>2694.8372579999996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1.060818</v>
      </c>
      <c r="K92">
        <v>664.73432100000002</v>
      </c>
      <c r="L92">
        <v>421.457536</v>
      </c>
      <c r="M92">
        <v>89.046800000000005</v>
      </c>
      <c r="N92">
        <v>114.33318800000001</v>
      </c>
      <c r="O92">
        <v>58.730817000000002</v>
      </c>
      <c r="P92">
        <v>113.970225</v>
      </c>
      <c r="Q92">
        <v>19.896152000000001</v>
      </c>
      <c r="R92">
        <v>20.515702999999998</v>
      </c>
      <c r="S92">
        <v>25.542978000000002</v>
      </c>
      <c r="T92">
        <v>0</v>
      </c>
      <c r="U92">
        <v>337.77290199999999</v>
      </c>
      <c r="V92">
        <v>13.792574999999999</v>
      </c>
      <c r="W92">
        <v>43.476132</v>
      </c>
      <c r="X92">
        <v>142.780372</v>
      </c>
      <c r="Y92">
        <v>0</v>
      </c>
      <c r="Z92">
        <v>19.030269000000001</v>
      </c>
      <c r="AA92">
        <v>40.795127000000001</v>
      </c>
      <c r="AB92">
        <v>38.241844999999998</v>
      </c>
      <c r="AC92">
        <v>28.129892000000002</v>
      </c>
      <c r="AD92">
        <v>26.528307999999999</v>
      </c>
      <c r="AE92">
        <v>47.849643</v>
      </c>
      <c r="AF92">
        <v>28.630482000000001</v>
      </c>
      <c r="AG92">
        <v>37.213819000000001</v>
      </c>
      <c r="AH92">
        <v>135.84031300000001</v>
      </c>
      <c r="AI92">
        <v>0</v>
      </c>
      <c r="AJ92">
        <v>0</v>
      </c>
      <c r="AK92">
        <v>49.867562999999997</v>
      </c>
      <c r="AL92">
        <v>33.740994000000001</v>
      </c>
      <c r="AM92">
        <v>15.327703</v>
      </c>
      <c r="AN92">
        <v>0.87024900000000005</v>
      </c>
      <c r="AO92">
        <v>2.5368759999999999</v>
      </c>
      <c r="AP92">
        <v>4.215592</v>
      </c>
      <c r="AQ92">
        <v>21.46415</v>
      </c>
      <c r="AR92">
        <v>48.085272000000003</v>
      </c>
      <c r="AS92">
        <v>30.873477000000001</v>
      </c>
      <c r="AT92">
        <v>14.110066</v>
      </c>
      <c r="AU92">
        <v>0</v>
      </c>
      <c r="AV92">
        <v>0</v>
      </c>
      <c r="AW92">
        <v>0</v>
      </c>
      <c r="AX92">
        <v>4.0417569999999996</v>
      </c>
      <c r="AY92">
        <v>0</v>
      </c>
      <c r="AZ92">
        <v>0</v>
      </c>
      <c r="BA92">
        <f t="shared" si="1"/>
        <v>2694.5039160000001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7.4257289999999996</v>
      </c>
      <c r="J93">
        <v>2.1216370000000002</v>
      </c>
      <c r="K93">
        <v>664.73432100000002</v>
      </c>
      <c r="L93">
        <v>421.457536</v>
      </c>
      <c r="M93">
        <v>89.046800000000005</v>
      </c>
      <c r="N93">
        <v>114.33318800000001</v>
      </c>
      <c r="O93">
        <v>58.730817000000002</v>
      </c>
      <c r="P93">
        <v>113.970225</v>
      </c>
      <c r="Q93">
        <v>19.896152000000001</v>
      </c>
      <c r="R93">
        <v>20.515702999999998</v>
      </c>
      <c r="S93">
        <v>25.542978000000002</v>
      </c>
      <c r="T93">
        <v>0</v>
      </c>
      <c r="U93">
        <v>337.77290199999999</v>
      </c>
      <c r="V93">
        <v>13.792574999999999</v>
      </c>
      <c r="W93">
        <v>43.476132</v>
      </c>
      <c r="X93">
        <v>142.780372</v>
      </c>
      <c r="Y93">
        <v>0</v>
      </c>
      <c r="Z93">
        <v>19.030269000000001</v>
      </c>
      <c r="AA93">
        <v>40.795127000000001</v>
      </c>
      <c r="AB93">
        <v>38.241844999999998</v>
      </c>
      <c r="AC93">
        <v>28.129892000000002</v>
      </c>
      <c r="AD93">
        <v>26.528307999999999</v>
      </c>
      <c r="AE93">
        <v>47.849643</v>
      </c>
      <c r="AF93">
        <v>28.630482000000001</v>
      </c>
      <c r="AG93">
        <v>37.213819000000001</v>
      </c>
      <c r="AH93">
        <v>135.84031300000001</v>
      </c>
      <c r="AI93">
        <v>0</v>
      </c>
      <c r="AJ93">
        <v>0</v>
      </c>
      <c r="AK93">
        <v>49.867562999999997</v>
      </c>
      <c r="AL93">
        <v>33.740994000000001</v>
      </c>
      <c r="AM93">
        <v>15.327703</v>
      </c>
      <c r="AN93">
        <v>0.87024900000000005</v>
      </c>
      <c r="AO93">
        <v>2.61883</v>
      </c>
      <c r="AP93">
        <v>4.215592</v>
      </c>
      <c r="AQ93">
        <v>21.46415</v>
      </c>
      <c r="AR93">
        <v>48.085272000000003</v>
      </c>
      <c r="AS93">
        <v>30.873477000000001</v>
      </c>
      <c r="AT93">
        <v>14.515402999999999</v>
      </c>
      <c r="AU93">
        <v>0</v>
      </c>
      <c r="AV93">
        <v>0</v>
      </c>
      <c r="AW93">
        <v>0</v>
      </c>
      <c r="AX93">
        <v>15.912276</v>
      </c>
      <c r="AY93">
        <v>0</v>
      </c>
      <c r="AZ93">
        <v>0</v>
      </c>
      <c r="BA93">
        <f t="shared" si="1"/>
        <v>2715.3482739999995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10.608184</v>
      </c>
      <c r="J94">
        <v>2.1216370000000002</v>
      </c>
      <c r="K94">
        <v>664.73432100000002</v>
      </c>
      <c r="L94">
        <v>421.457536</v>
      </c>
      <c r="M94">
        <v>89.046800000000005</v>
      </c>
      <c r="N94">
        <v>114.33318800000001</v>
      </c>
      <c r="O94">
        <v>58.730817000000002</v>
      </c>
      <c r="P94">
        <v>113.970225</v>
      </c>
      <c r="Q94">
        <v>19.896152000000001</v>
      </c>
      <c r="R94">
        <v>20.515702999999998</v>
      </c>
      <c r="S94">
        <v>25.542978000000002</v>
      </c>
      <c r="T94">
        <v>0</v>
      </c>
      <c r="U94">
        <v>337.77290199999999</v>
      </c>
      <c r="V94">
        <v>13.792574999999999</v>
      </c>
      <c r="W94">
        <v>43.476132</v>
      </c>
      <c r="X94">
        <v>142.780372</v>
      </c>
      <c r="Y94">
        <v>0</v>
      </c>
      <c r="Z94">
        <v>19.030269000000001</v>
      </c>
      <c r="AA94">
        <v>40.795127000000001</v>
      </c>
      <c r="AB94">
        <v>38.241844999999998</v>
      </c>
      <c r="AC94">
        <v>28.129892000000002</v>
      </c>
      <c r="AD94">
        <v>26.528307999999999</v>
      </c>
      <c r="AE94">
        <v>47.849643</v>
      </c>
      <c r="AF94">
        <v>28.630482000000001</v>
      </c>
      <c r="AG94">
        <v>37.213819000000001</v>
      </c>
      <c r="AH94">
        <v>135.84031300000001</v>
      </c>
      <c r="AI94">
        <v>0</v>
      </c>
      <c r="AJ94">
        <v>0</v>
      </c>
      <c r="AK94">
        <v>49.867562999999997</v>
      </c>
      <c r="AL94">
        <v>33.740994000000001</v>
      </c>
      <c r="AM94">
        <v>15.327703</v>
      </c>
      <c r="AN94">
        <v>0.87024900000000005</v>
      </c>
      <c r="AO94">
        <v>2.645578</v>
      </c>
      <c r="AP94">
        <v>4.215592</v>
      </c>
      <c r="AQ94">
        <v>21.46415</v>
      </c>
      <c r="AR94">
        <v>48.085272000000003</v>
      </c>
      <c r="AS94">
        <v>30.873477000000001</v>
      </c>
      <c r="AT94">
        <v>14.515402999999999</v>
      </c>
      <c r="AU94">
        <v>0</v>
      </c>
      <c r="AV94">
        <v>0</v>
      </c>
      <c r="AW94">
        <v>0</v>
      </c>
      <c r="AX94">
        <v>15.912276</v>
      </c>
      <c r="AY94">
        <v>0</v>
      </c>
      <c r="AZ94">
        <v>0</v>
      </c>
      <c r="BA94">
        <f t="shared" si="1"/>
        <v>2718.5574769999998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12.729820999999999</v>
      </c>
      <c r="J95">
        <v>2.1216370000000002</v>
      </c>
      <c r="K95">
        <v>664.73432100000002</v>
      </c>
      <c r="L95">
        <v>421.457536</v>
      </c>
      <c r="M95">
        <v>89.046800000000005</v>
      </c>
      <c r="N95">
        <v>114.33318800000001</v>
      </c>
      <c r="O95">
        <v>58.730817000000002</v>
      </c>
      <c r="P95">
        <v>113.970225</v>
      </c>
      <c r="Q95">
        <v>19.896152000000001</v>
      </c>
      <c r="R95">
        <v>20.515702999999998</v>
      </c>
      <c r="S95">
        <v>25.542978000000002</v>
      </c>
      <c r="T95">
        <v>0</v>
      </c>
      <c r="U95">
        <v>337.77290199999999</v>
      </c>
      <c r="V95">
        <v>13.792574999999999</v>
      </c>
      <c r="W95">
        <v>43.476132</v>
      </c>
      <c r="X95">
        <v>142.780372</v>
      </c>
      <c r="Y95">
        <v>0</v>
      </c>
      <c r="Z95">
        <v>12.686845999999999</v>
      </c>
      <c r="AA95">
        <v>40.795127000000001</v>
      </c>
      <c r="AB95">
        <v>25.417151</v>
      </c>
      <c r="AC95">
        <v>18.734362999999998</v>
      </c>
      <c r="AD95">
        <v>26.528307999999999</v>
      </c>
      <c r="AE95">
        <v>40.979917999999998</v>
      </c>
      <c r="AF95">
        <v>8.5891450000000003</v>
      </c>
      <c r="AG95">
        <v>37.213819000000001</v>
      </c>
      <c r="AH95">
        <v>135.84031300000001</v>
      </c>
      <c r="AI95">
        <v>0</v>
      </c>
      <c r="AJ95">
        <v>0</v>
      </c>
      <c r="AK95">
        <v>49.867562999999997</v>
      </c>
      <c r="AL95">
        <v>20.244596000000001</v>
      </c>
      <c r="AM95">
        <v>15.327703</v>
      </c>
      <c r="AN95">
        <v>0.87024900000000005</v>
      </c>
      <c r="AO95">
        <v>2.6925309999999998</v>
      </c>
      <c r="AP95">
        <v>2.355772</v>
      </c>
      <c r="AQ95">
        <v>21.46415</v>
      </c>
      <c r="AR95">
        <v>48.085272000000003</v>
      </c>
      <c r="AS95">
        <v>29.295428999999999</v>
      </c>
      <c r="AT95">
        <v>14.515402999999999</v>
      </c>
      <c r="AU95">
        <v>0</v>
      </c>
      <c r="AV95">
        <v>0</v>
      </c>
      <c r="AW95">
        <v>0</v>
      </c>
      <c r="AX95">
        <v>15.912276</v>
      </c>
      <c r="AY95">
        <v>0</v>
      </c>
      <c r="AZ95">
        <v>0</v>
      </c>
      <c r="BA95">
        <f t="shared" si="1"/>
        <v>2648.3170929999992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15.912276</v>
      </c>
      <c r="J96">
        <v>2.1216370000000002</v>
      </c>
      <c r="K96">
        <v>664.73432100000002</v>
      </c>
      <c r="L96">
        <v>421.457536</v>
      </c>
      <c r="M96">
        <v>89.046800000000005</v>
      </c>
      <c r="N96">
        <v>114.33318800000001</v>
      </c>
      <c r="O96">
        <v>58.730817000000002</v>
      </c>
      <c r="P96">
        <v>113.970225</v>
      </c>
      <c r="Q96">
        <v>19.896152000000001</v>
      </c>
      <c r="R96">
        <v>20.515702999999998</v>
      </c>
      <c r="S96">
        <v>25.542978000000002</v>
      </c>
      <c r="T96">
        <v>0</v>
      </c>
      <c r="U96">
        <v>337.77290199999999</v>
      </c>
      <c r="V96">
        <v>13.792574999999999</v>
      </c>
      <c r="W96">
        <v>43.476132</v>
      </c>
      <c r="X96">
        <v>142.780372</v>
      </c>
      <c r="Y96">
        <v>0</v>
      </c>
      <c r="Z96">
        <v>12.686845999999999</v>
      </c>
      <c r="AA96">
        <v>40.795127000000001</v>
      </c>
      <c r="AB96">
        <v>25.417151</v>
      </c>
      <c r="AC96">
        <v>18.734362999999998</v>
      </c>
      <c r="AD96">
        <v>26.528307999999999</v>
      </c>
      <c r="AE96">
        <v>40.979917999999998</v>
      </c>
      <c r="AF96">
        <v>8.5891450000000003</v>
      </c>
      <c r="AG96">
        <v>37.213819000000001</v>
      </c>
      <c r="AH96">
        <v>113.200261</v>
      </c>
      <c r="AI96">
        <v>0</v>
      </c>
      <c r="AJ96">
        <v>0</v>
      </c>
      <c r="AK96">
        <v>49.867562999999997</v>
      </c>
      <c r="AL96">
        <v>20.244596000000001</v>
      </c>
      <c r="AM96">
        <v>15.327703</v>
      </c>
      <c r="AN96">
        <v>0.87024900000000005</v>
      </c>
      <c r="AO96">
        <v>2.7278169999999999</v>
      </c>
      <c r="AP96">
        <v>2.355772</v>
      </c>
      <c r="AQ96">
        <v>21.46415</v>
      </c>
      <c r="AR96">
        <v>48.085272000000003</v>
      </c>
      <c r="AS96">
        <v>29.295428999999999</v>
      </c>
      <c r="AT96">
        <v>14.515402999999999</v>
      </c>
      <c r="AU96">
        <v>0</v>
      </c>
      <c r="AV96">
        <v>0</v>
      </c>
      <c r="AW96">
        <v>0</v>
      </c>
      <c r="AX96">
        <v>15.912276</v>
      </c>
      <c r="AY96">
        <v>0</v>
      </c>
      <c r="AZ96">
        <v>0</v>
      </c>
      <c r="BA96">
        <f t="shared" si="1"/>
        <v>2628.8947819999989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15.912276</v>
      </c>
      <c r="J97">
        <v>2.1216370000000002</v>
      </c>
      <c r="K97">
        <v>664.73432100000002</v>
      </c>
      <c r="L97">
        <v>421.457536</v>
      </c>
      <c r="M97">
        <v>89.046800000000005</v>
      </c>
      <c r="N97">
        <v>114.33318800000001</v>
      </c>
      <c r="O97">
        <v>58.730817000000002</v>
      </c>
      <c r="P97">
        <v>113.970225</v>
      </c>
      <c r="Q97">
        <v>19.896152000000001</v>
      </c>
      <c r="R97">
        <v>20.515702999999998</v>
      </c>
      <c r="S97">
        <v>25.542978000000002</v>
      </c>
      <c r="T97">
        <v>0</v>
      </c>
      <c r="U97">
        <v>337.77290199999999</v>
      </c>
      <c r="V97">
        <v>13.792574999999999</v>
      </c>
      <c r="W97">
        <v>43.476132</v>
      </c>
      <c r="X97">
        <v>142.780372</v>
      </c>
      <c r="Y97">
        <v>0</v>
      </c>
      <c r="Z97">
        <v>12.686845999999999</v>
      </c>
      <c r="AA97">
        <v>40.795127000000001</v>
      </c>
      <c r="AB97">
        <v>24.514002999999999</v>
      </c>
      <c r="AC97">
        <v>18.734362999999998</v>
      </c>
      <c r="AD97">
        <v>26.528307999999999</v>
      </c>
      <c r="AE97">
        <v>40.979917999999998</v>
      </c>
      <c r="AF97">
        <v>8.5891450000000003</v>
      </c>
      <c r="AG97">
        <v>37.213819000000001</v>
      </c>
      <c r="AH97">
        <v>90.560208000000003</v>
      </c>
      <c r="AI97">
        <v>0</v>
      </c>
      <c r="AJ97">
        <v>0</v>
      </c>
      <c r="AK97">
        <v>49.867562999999997</v>
      </c>
      <c r="AL97">
        <v>20.244596000000001</v>
      </c>
      <c r="AM97">
        <v>15.327703</v>
      </c>
      <c r="AN97">
        <v>0.87024900000000005</v>
      </c>
      <c r="AO97">
        <v>2.7716400000000001</v>
      </c>
      <c r="AP97">
        <v>1.735832</v>
      </c>
      <c r="AQ97">
        <v>21.46415</v>
      </c>
      <c r="AR97">
        <v>48.085272000000003</v>
      </c>
      <c r="AS97">
        <v>29.295428999999999</v>
      </c>
      <c r="AT97">
        <v>14.515402999999999</v>
      </c>
      <c r="AU97">
        <v>0</v>
      </c>
      <c r="AV97">
        <v>0</v>
      </c>
      <c r="AW97">
        <v>0</v>
      </c>
      <c r="AX97">
        <v>15.912276</v>
      </c>
      <c r="AY97">
        <v>0</v>
      </c>
      <c r="AZ97">
        <v>0</v>
      </c>
      <c r="BA97">
        <f t="shared" si="1"/>
        <v>2604.7754639999985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15.912276</v>
      </c>
      <c r="J98">
        <v>2.1216370000000002</v>
      </c>
      <c r="K98">
        <v>664.73432100000002</v>
      </c>
      <c r="L98">
        <v>421.457536</v>
      </c>
      <c r="M98">
        <v>89.046800000000005</v>
      </c>
      <c r="N98">
        <v>114.33318800000001</v>
      </c>
      <c r="O98">
        <v>58.730817000000002</v>
      </c>
      <c r="P98">
        <v>113.970225</v>
      </c>
      <c r="Q98">
        <v>19.896152000000001</v>
      </c>
      <c r="R98">
        <v>20.515702999999998</v>
      </c>
      <c r="S98">
        <v>25.542978000000002</v>
      </c>
      <c r="T98">
        <v>0</v>
      </c>
      <c r="U98">
        <v>337.77290199999999</v>
      </c>
      <c r="V98">
        <v>13.792574999999999</v>
      </c>
      <c r="W98">
        <v>43.476132</v>
      </c>
      <c r="X98">
        <v>142.780372</v>
      </c>
      <c r="Y98">
        <v>0</v>
      </c>
      <c r="Z98">
        <v>12.686845999999999</v>
      </c>
      <c r="AA98">
        <v>40.795127000000001</v>
      </c>
      <c r="AB98">
        <v>24.514002999999999</v>
      </c>
      <c r="AC98">
        <v>18.734362999999998</v>
      </c>
      <c r="AD98">
        <v>17.644622999999999</v>
      </c>
      <c r="AE98">
        <v>40.979917999999998</v>
      </c>
      <c r="AF98">
        <v>8.5891450000000003</v>
      </c>
      <c r="AG98">
        <v>37.213819000000001</v>
      </c>
      <c r="AH98">
        <v>67.920156000000006</v>
      </c>
      <c r="AI98">
        <v>0</v>
      </c>
      <c r="AJ98">
        <v>0</v>
      </c>
      <c r="AK98">
        <v>49.867562999999997</v>
      </c>
      <c r="AL98">
        <v>20.244596000000001</v>
      </c>
      <c r="AM98">
        <v>15.327703</v>
      </c>
      <c r="AN98">
        <v>0.87024900000000005</v>
      </c>
      <c r="AO98">
        <v>2.8103400000000001</v>
      </c>
      <c r="AP98">
        <v>1.735832</v>
      </c>
      <c r="AQ98">
        <v>20.488506999999998</v>
      </c>
      <c r="AR98">
        <v>48.085272000000003</v>
      </c>
      <c r="AS98">
        <v>29.295428999999999</v>
      </c>
      <c r="AT98">
        <v>14.515402999999999</v>
      </c>
      <c r="AU98">
        <v>0</v>
      </c>
      <c r="AV98">
        <v>0</v>
      </c>
      <c r="AW98">
        <v>0</v>
      </c>
      <c r="AX98">
        <v>15.912276</v>
      </c>
      <c r="AY98">
        <v>0</v>
      </c>
      <c r="AZ98">
        <v>0</v>
      </c>
      <c r="BA98">
        <f t="shared" si="1"/>
        <v>2572.3147839999992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1.3078747499999999E-3</v>
      </c>
      <c r="E99">
        <f t="shared" si="2"/>
        <v>0</v>
      </c>
      <c r="F99">
        <f t="shared" si="2"/>
        <v>1.3739246500000005E-2</v>
      </c>
      <c r="G99">
        <f t="shared" si="2"/>
        <v>1.4304693500000009E-2</v>
      </c>
      <c r="H99">
        <f t="shared" si="2"/>
        <v>0</v>
      </c>
      <c r="I99">
        <f t="shared" si="2"/>
        <v>1.9625140499999999E-2</v>
      </c>
      <c r="J99">
        <f t="shared" si="2"/>
        <v>2.2305013999999988E-2</v>
      </c>
      <c r="K99">
        <f t="shared" si="2"/>
        <v>15.816580817000039</v>
      </c>
      <c r="L99">
        <f t="shared" si="2"/>
        <v>10.107863025000022</v>
      </c>
      <c r="M99">
        <f t="shared" si="2"/>
        <v>2.0717899500000025</v>
      </c>
      <c r="N99">
        <f t="shared" si="2"/>
        <v>2.7439965120000003</v>
      </c>
      <c r="O99">
        <f t="shared" si="2"/>
        <v>1.4340572879999984</v>
      </c>
      <c r="P99">
        <f t="shared" si="2"/>
        <v>2.8255178744999934</v>
      </c>
      <c r="Q99">
        <f t="shared" si="2"/>
        <v>0.47750764800000056</v>
      </c>
      <c r="R99">
        <f t="shared" si="2"/>
        <v>0.61942684625000011</v>
      </c>
      <c r="S99">
        <f t="shared" si="2"/>
        <v>0.61303147199999908</v>
      </c>
      <c r="T99">
        <f t="shared" si="2"/>
        <v>0</v>
      </c>
      <c r="U99">
        <f t="shared" si="2"/>
        <v>9.3725338204999957</v>
      </c>
      <c r="V99">
        <f t="shared" si="2"/>
        <v>0.3310217999999992</v>
      </c>
      <c r="W99">
        <f t="shared" si="2"/>
        <v>1.0749650039999996</v>
      </c>
      <c r="X99">
        <f t="shared" si="2"/>
        <v>3.4267289279999944</v>
      </c>
      <c r="Y99">
        <f t="shared" si="2"/>
        <v>0</v>
      </c>
      <c r="Z99">
        <f t="shared" si="2"/>
        <v>0.31564119049999989</v>
      </c>
      <c r="AA99">
        <f t="shared" si="2"/>
        <v>0.48936947750000048</v>
      </c>
      <c r="AB99">
        <f t="shared" si="2"/>
        <v>0.60248969350000048</v>
      </c>
      <c r="AC99">
        <f t="shared" si="2"/>
        <v>0.44272688699999979</v>
      </c>
      <c r="AD99">
        <f t="shared" si="2"/>
        <v>0.4157661442499998</v>
      </c>
      <c r="AE99">
        <f t="shared" si="2"/>
        <v>0.85685221050000049</v>
      </c>
      <c r="AF99">
        <f t="shared" si="2"/>
        <v>0.28010155699999989</v>
      </c>
      <c r="AG99">
        <f t="shared" si="2"/>
        <v>0.89313165600000111</v>
      </c>
      <c r="AH99">
        <f t="shared" si="2"/>
        <v>1.4517360527500001</v>
      </c>
      <c r="AI99">
        <f t="shared" si="2"/>
        <v>0.14200375375000004</v>
      </c>
      <c r="AJ99">
        <f t="shared" si="2"/>
        <v>0</v>
      </c>
      <c r="AK99">
        <f t="shared" si="2"/>
        <v>1.1968215119999972</v>
      </c>
      <c r="AL99">
        <f t="shared" si="2"/>
        <v>0.95487012899999768</v>
      </c>
      <c r="AM99">
        <f t="shared" si="2"/>
        <v>0.29674845975000008</v>
      </c>
      <c r="AN99">
        <f t="shared" si="2"/>
        <v>2.1700658000000001E-2</v>
      </c>
      <c r="AO99">
        <f t="shared" si="2"/>
        <v>9.6419270499999959E-2</v>
      </c>
      <c r="AP99">
        <f t="shared" si="2"/>
        <v>7.0797147499999935E-2</v>
      </c>
      <c r="AQ99">
        <f t="shared" si="2"/>
        <v>0.39635505150000022</v>
      </c>
      <c r="AR99">
        <f t="shared" si="2"/>
        <v>1.1636635829999986</v>
      </c>
      <c r="AS99">
        <f t="shared" si="2"/>
        <v>0.73839065600000064</v>
      </c>
      <c r="AT99">
        <f t="shared" si="2"/>
        <v>0.34431970075000046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0.10272240950000007</v>
      </c>
      <c r="AY99">
        <f t="shared" si="2"/>
        <v>0</v>
      </c>
      <c r="AZ99">
        <f t="shared" si="2"/>
        <v>0</v>
      </c>
      <c r="BA99">
        <f t="shared" si="1"/>
        <v>62.258930154750047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44662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260.72000000000003</v>
      </c>
      <c r="C3" s="75">
        <v>67.75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58.26</v>
      </c>
      <c r="J3">
        <v>272.22000000000003</v>
      </c>
      <c r="K3">
        <v>101.39</v>
      </c>
      <c r="L3">
        <v>6.07</v>
      </c>
      <c r="M3">
        <v>3.39</v>
      </c>
      <c r="N3" s="135">
        <v>0</v>
      </c>
      <c r="O3" s="135">
        <v>0</v>
      </c>
      <c r="P3" s="135">
        <v>0</v>
      </c>
      <c r="Q3">
        <v>6.7</v>
      </c>
      <c r="R3">
        <v>0</v>
      </c>
      <c r="S3">
        <v>4.47</v>
      </c>
      <c r="T3">
        <v>86.44</v>
      </c>
      <c r="U3">
        <v>28.81</v>
      </c>
      <c r="V3">
        <v>28.82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260.72000000000003</v>
      </c>
      <c r="C4" s="75">
        <v>67.75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58.26</v>
      </c>
      <c r="J4">
        <v>272.22000000000003</v>
      </c>
      <c r="K4">
        <v>101.39</v>
      </c>
      <c r="L4">
        <v>6.07</v>
      </c>
      <c r="M4">
        <v>3.31</v>
      </c>
      <c r="N4" s="135">
        <v>0</v>
      </c>
      <c r="O4" s="135">
        <v>0</v>
      </c>
      <c r="P4" s="135">
        <v>0</v>
      </c>
      <c r="Q4">
        <v>6.7</v>
      </c>
      <c r="R4">
        <v>0</v>
      </c>
      <c r="S4">
        <v>4.47</v>
      </c>
      <c r="T4">
        <v>86.89</v>
      </c>
      <c r="U4">
        <v>28.96</v>
      </c>
      <c r="V4">
        <v>28.97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260.72000000000003</v>
      </c>
      <c r="C5" s="75">
        <v>67.75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58.26</v>
      </c>
      <c r="J5">
        <v>272.22000000000003</v>
      </c>
      <c r="K5">
        <v>101.39</v>
      </c>
      <c r="L5">
        <v>6.07</v>
      </c>
      <c r="M5">
        <v>3.27</v>
      </c>
      <c r="N5" s="135">
        <v>0</v>
      </c>
      <c r="O5" s="135">
        <v>0</v>
      </c>
      <c r="P5" s="135">
        <v>0</v>
      </c>
      <c r="Q5">
        <v>6.7</v>
      </c>
      <c r="R5">
        <v>0</v>
      </c>
      <c r="S5">
        <v>4.47</v>
      </c>
      <c r="T5">
        <v>99.53</v>
      </c>
      <c r="U5">
        <v>33.18</v>
      </c>
      <c r="V5">
        <v>33.17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260.72000000000003</v>
      </c>
      <c r="C6" s="75">
        <v>67.75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58.26</v>
      </c>
      <c r="J6">
        <v>272.22000000000003</v>
      </c>
      <c r="K6">
        <v>101.39</v>
      </c>
      <c r="L6">
        <v>6.07</v>
      </c>
      <c r="M6">
        <v>3.25</v>
      </c>
      <c r="N6" s="135">
        <v>0</v>
      </c>
      <c r="O6" s="135">
        <v>0</v>
      </c>
      <c r="P6" s="135">
        <v>0</v>
      </c>
      <c r="Q6">
        <v>6.7</v>
      </c>
      <c r="R6">
        <v>0</v>
      </c>
      <c r="S6">
        <v>4.47</v>
      </c>
      <c r="T6">
        <v>100.43</v>
      </c>
      <c r="U6">
        <v>33.479999999999997</v>
      </c>
      <c r="V6">
        <v>33.46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260.72000000000003</v>
      </c>
      <c r="C7" s="75">
        <v>67.75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58.26</v>
      </c>
      <c r="J7">
        <v>272.22000000000003</v>
      </c>
      <c r="K7">
        <v>101.39</v>
      </c>
      <c r="L7">
        <v>5.91</v>
      </c>
      <c r="M7">
        <v>3.17</v>
      </c>
      <c r="N7" s="135">
        <v>0</v>
      </c>
      <c r="O7" s="135">
        <v>0</v>
      </c>
      <c r="P7" s="135">
        <v>0</v>
      </c>
      <c r="Q7">
        <v>6.7</v>
      </c>
      <c r="R7">
        <v>0</v>
      </c>
      <c r="S7">
        <v>4.37</v>
      </c>
      <c r="T7">
        <v>100.6</v>
      </c>
      <c r="U7">
        <v>33.53</v>
      </c>
      <c r="V7">
        <v>33.54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260.72000000000003</v>
      </c>
      <c r="C8" s="75">
        <v>67.75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58.26</v>
      </c>
      <c r="J8">
        <v>272.22000000000003</v>
      </c>
      <c r="K8">
        <v>101.39</v>
      </c>
      <c r="L8">
        <v>5.91</v>
      </c>
      <c r="M8">
        <v>3.09</v>
      </c>
      <c r="N8" s="135">
        <v>0</v>
      </c>
      <c r="O8" s="135">
        <v>0</v>
      </c>
      <c r="P8" s="135">
        <v>0</v>
      </c>
      <c r="Q8">
        <v>6.7</v>
      </c>
      <c r="R8">
        <v>0</v>
      </c>
      <c r="S8">
        <v>4.37</v>
      </c>
      <c r="T8">
        <v>101.2</v>
      </c>
      <c r="U8">
        <v>33.729999999999997</v>
      </c>
      <c r="V8">
        <v>33.74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260.72000000000003</v>
      </c>
      <c r="C9" s="75">
        <v>67.75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58.26</v>
      </c>
      <c r="J9">
        <v>272.22000000000003</v>
      </c>
      <c r="K9">
        <v>101.39</v>
      </c>
      <c r="L9">
        <v>5.91</v>
      </c>
      <c r="M9">
        <v>3.02</v>
      </c>
      <c r="N9" s="135">
        <v>0</v>
      </c>
      <c r="O9" s="135">
        <v>0</v>
      </c>
      <c r="P9" s="135">
        <v>0</v>
      </c>
      <c r="Q9">
        <v>6.7</v>
      </c>
      <c r="R9">
        <v>0</v>
      </c>
      <c r="S9">
        <v>4.37</v>
      </c>
      <c r="T9">
        <v>101.7</v>
      </c>
      <c r="U9">
        <v>33.9</v>
      </c>
      <c r="V9">
        <v>33.89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260.72000000000003</v>
      </c>
      <c r="C10" s="75">
        <v>67.75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58.26</v>
      </c>
      <c r="J10">
        <v>272.22000000000003</v>
      </c>
      <c r="K10">
        <v>101.39</v>
      </c>
      <c r="L10">
        <v>5.91</v>
      </c>
      <c r="M10">
        <v>3</v>
      </c>
      <c r="N10" s="135">
        <v>0</v>
      </c>
      <c r="O10" s="135">
        <v>0</v>
      </c>
      <c r="P10" s="135">
        <v>0</v>
      </c>
      <c r="Q10">
        <v>6.7</v>
      </c>
      <c r="R10">
        <v>0</v>
      </c>
      <c r="S10">
        <v>4.37</v>
      </c>
      <c r="T10">
        <v>103.16</v>
      </c>
      <c r="U10">
        <v>34.39</v>
      </c>
      <c r="V10">
        <v>34.369999999999997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260.72000000000003</v>
      </c>
      <c r="C11" s="75">
        <v>67.75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58.26</v>
      </c>
      <c r="J11">
        <v>272.22000000000003</v>
      </c>
      <c r="K11">
        <v>101.39</v>
      </c>
      <c r="L11">
        <v>5.91</v>
      </c>
      <c r="M11">
        <v>2.95</v>
      </c>
      <c r="N11" s="135">
        <v>0</v>
      </c>
      <c r="O11" s="135">
        <v>0</v>
      </c>
      <c r="P11" s="135">
        <v>0</v>
      </c>
      <c r="Q11">
        <v>6.47</v>
      </c>
      <c r="R11">
        <v>0</v>
      </c>
      <c r="S11">
        <v>4.28</v>
      </c>
      <c r="T11">
        <v>102.97</v>
      </c>
      <c r="U11">
        <v>34.32</v>
      </c>
      <c r="V11">
        <v>34.33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260.72000000000003</v>
      </c>
      <c r="C12" s="75">
        <v>67.75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58.26</v>
      </c>
      <c r="J12">
        <v>272.22000000000003</v>
      </c>
      <c r="K12">
        <v>101.39</v>
      </c>
      <c r="L12">
        <v>5.91</v>
      </c>
      <c r="M12">
        <v>2.91</v>
      </c>
      <c r="N12" s="135">
        <v>0</v>
      </c>
      <c r="O12" s="135">
        <v>0</v>
      </c>
      <c r="P12" s="135">
        <v>0</v>
      </c>
      <c r="Q12">
        <v>6.47</v>
      </c>
      <c r="R12">
        <v>0</v>
      </c>
      <c r="S12">
        <v>4.28</v>
      </c>
      <c r="T12">
        <v>103.53</v>
      </c>
      <c r="U12">
        <v>34.51</v>
      </c>
      <c r="V12">
        <v>34.51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260.72000000000003</v>
      </c>
      <c r="C13" s="75">
        <v>67.75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58.26</v>
      </c>
      <c r="J13">
        <v>272.22000000000003</v>
      </c>
      <c r="K13">
        <v>101.39</v>
      </c>
      <c r="L13">
        <v>5.91</v>
      </c>
      <c r="M13">
        <v>2.91</v>
      </c>
      <c r="N13" s="135">
        <v>0</v>
      </c>
      <c r="O13" s="135">
        <v>0</v>
      </c>
      <c r="P13" s="135">
        <v>0</v>
      </c>
      <c r="Q13">
        <v>6.47</v>
      </c>
      <c r="R13">
        <v>0</v>
      </c>
      <c r="S13">
        <v>4.28</v>
      </c>
      <c r="T13">
        <v>103.57</v>
      </c>
      <c r="U13">
        <v>34.520000000000003</v>
      </c>
      <c r="V13">
        <v>34.520000000000003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260.72000000000003</v>
      </c>
      <c r="C14" s="75">
        <v>67.75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58.26</v>
      </c>
      <c r="J14">
        <v>272.22000000000003</v>
      </c>
      <c r="K14">
        <v>101.39</v>
      </c>
      <c r="L14">
        <v>5.91</v>
      </c>
      <c r="M14">
        <v>2.91</v>
      </c>
      <c r="N14" s="135">
        <v>0</v>
      </c>
      <c r="O14" s="135">
        <v>0</v>
      </c>
      <c r="P14" s="135">
        <v>0</v>
      </c>
      <c r="Q14">
        <v>6.47</v>
      </c>
      <c r="R14">
        <v>0</v>
      </c>
      <c r="S14">
        <v>4.28</v>
      </c>
      <c r="T14">
        <v>93.73</v>
      </c>
      <c r="U14">
        <v>31.24</v>
      </c>
      <c r="V14">
        <v>31.24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260.72000000000003</v>
      </c>
      <c r="C15" s="75">
        <v>67.75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58.26</v>
      </c>
      <c r="J15">
        <v>272.22000000000003</v>
      </c>
      <c r="K15">
        <v>101.39</v>
      </c>
      <c r="L15">
        <v>5.65</v>
      </c>
      <c r="M15">
        <v>2.95</v>
      </c>
      <c r="N15" s="135">
        <v>0</v>
      </c>
      <c r="O15" s="135">
        <v>0</v>
      </c>
      <c r="P15" s="135">
        <v>0</v>
      </c>
      <c r="Q15">
        <v>6.47</v>
      </c>
      <c r="R15">
        <v>0</v>
      </c>
      <c r="S15">
        <v>4.28</v>
      </c>
      <c r="T15">
        <v>93.84</v>
      </c>
      <c r="U15">
        <v>31.28</v>
      </c>
      <c r="V15">
        <v>31.28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260.72000000000003</v>
      </c>
      <c r="C16" s="75">
        <v>67.75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58.26</v>
      </c>
      <c r="J16">
        <v>272.22000000000003</v>
      </c>
      <c r="K16">
        <v>101.39</v>
      </c>
      <c r="L16">
        <v>5.65</v>
      </c>
      <c r="M16">
        <v>2.91</v>
      </c>
      <c r="N16" s="135">
        <v>0</v>
      </c>
      <c r="O16" s="135">
        <v>0</v>
      </c>
      <c r="P16" s="135">
        <v>0</v>
      </c>
      <c r="Q16">
        <v>6.47</v>
      </c>
      <c r="R16">
        <v>0</v>
      </c>
      <c r="S16">
        <v>4.28</v>
      </c>
      <c r="T16">
        <v>94.03</v>
      </c>
      <c r="U16">
        <v>31.34</v>
      </c>
      <c r="V16">
        <v>31.34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260.72000000000003</v>
      </c>
      <c r="C17" s="75">
        <v>67.75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58.26</v>
      </c>
      <c r="J17">
        <v>272.22000000000003</v>
      </c>
      <c r="K17">
        <v>101.39</v>
      </c>
      <c r="L17">
        <v>5.65</v>
      </c>
      <c r="M17">
        <v>2.91</v>
      </c>
      <c r="N17" s="135">
        <v>0</v>
      </c>
      <c r="O17" s="135">
        <v>0</v>
      </c>
      <c r="P17" s="135">
        <v>0</v>
      </c>
      <c r="Q17">
        <v>6.47</v>
      </c>
      <c r="R17">
        <v>0</v>
      </c>
      <c r="S17">
        <v>4.28</v>
      </c>
      <c r="T17">
        <v>95.53</v>
      </c>
      <c r="U17">
        <v>31.84</v>
      </c>
      <c r="V17">
        <v>31.84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260.72000000000003</v>
      </c>
      <c r="C18" s="75">
        <v>67.75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58.26</v>
      </c>
      <c r="J18">
        <v>272.22000000000003</v>
      </c>
      <c r="K18">
        <v>101.39</v>
      </c>
      <c r="L18">
        <v>5.65</v>
      </c>
      <c r="M18">
        <v>2.91</v>
      </c>
      <c r="N18" s="135">
        <v>0</v>
      </c>
      <c r="O18" s="135">
        <v>0</v>
      </c>
      <c r="P18" s="135">
        <v>0</v>
      </c>
      <c r="Q18">
        <v>6.47</v>
      </c>
      <c r="R18">
        <v>0</v>
      </c>
      <c r="S18">
        <v>4.28</v>
      </c>
      <c r="T18">
        <v>72.64</v>
      </c>
      <c r="U18">
        <v>24.21</v>
      </c>
      <c r="V18">
        <v>24.21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260.72000000000003</v>
      </c>
      <c r="C19" s="75">
        <v>67.75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58.26</v>
      </c>
      <c r="J19">
        <v>272.22000000000003</v>
      </c>
      <c r="K19">
        <v>101.39</v>
      </c>
      <c r="L19">
        <v>5.65</v>
      </c>
      <c r="M19">
        <v>2.91</v>
      </c>
      <c r="N19" s="135">
        <v>0</v>
      </c>
      <c r="O19" s="135">
        <v>0</v>
      </c>
      <c r="P19" s="135">
        <v>0</v>
      </c>
      <c r="Q19">
        <v>6.23</v>
      </c>
      <c r="R19">
        <v>0</v>
      </c>
      <c r="S19">
        <v>4.1900000000000004</v>
      </c>
      <c r="T19">
        <v>71.94</v>
      </c>
      <c r="U19">
        <v>23.98</v>
      </c>
      <c r="V19">
        <v>23.98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260.72000000000003</v>
      </c>
      <c r="C20" s="75">
        <v>67.75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58.26</v>
      </c>
      <c r="J20">
        <v>272.22000000000003</v>
      </c>
      <c r="K20">
        <v>101.39</v>
      </c>
      <c r="L20">
        <v>5.65</v>
      </c>
      <c r="M20">
        <v>2.91</v>
      </c>
      <c r="N20" s="135">
        <v>0</v>
      </c>
      <c r="O20" s="135">
        <v>0</v>
      </c>
      <c r="P20" s="135">
        <v>0</v>
      </c>
      <c r="Q20">
        <v>6.23</v>
      </c>
      <c r="R20">
        <v>0</v>
      </c>
      <c r="S20">
        <v>4.1900000000000004</v>
      </c>
      <c r="T20">
        <v>71.98</v>
      </c>
      <c r="U20">
        <v>23.99</v>
      </c>
      <c r="V20">
        <v>23.99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260.72000000000003</v>
      </c>
      <c r="C21" s="75">
        <v>67.75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58.26</v>
      </c>
      <c r="J21">
        <v>272.22000000000003</v>
      </c>
      <c r="K21">
        <v>101.39</v>
      </c>
      <c r="L21">
        <v>5.65</v>
      </c>
      <c r="M21">
        <v>2.91</v>
      </c>
      <c r="N21" s="135">
        <v>0</v>
      </c>
      <c r="O21" s="135">
        <v>0</v>
      </c>
      <c r="P21" s="135">
        <v>0</v>
      </c>
      <c r="Q21">
        <v>6.23</v>
      </c>
      <c r="R21">
        <v>0</v>
      </c>
      <c r="S21">
        <v>4.1900000000000004</v>
      </c>
      <c r="T21">
        <v>71.5</v>
      </c>
      <c r="U21">
        <v>23.83</v>
      </c>
      <c r="V21">
        <v>23.83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260.72000000000003</v>
      </c>
      <c r="C22" s="75">
        <v>67.75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58.26</v>
      </c>
      <c r="J22">
        <v>272.22000000000003</v>
      </c>
      <c r="K22">
        <v>101.39</v>
      </c>
      <c r="L22">
        <v>5.65</v>
      </c>
      <c r="M22">
        <v>2.91</v>
      </c>
      <c r="N22" s="135">
        <v>0</v>
      </c>
      <c r="O22" s="135">
        <v>0</v>
      </c>
      <c r="P22" s="135">
        <v>0</v>
      </c>
      <c r="Q22">
        <v>6.23</v>
      </c>
      <c r="R22">
        <v>0</v>
      </c>
      <c r="S22">
        <v>4.1900000000000004</v>
      </c>
      <c r="T22">
        <v>71.430000000000007</v>
      </c>
      <c r="U22">
        <v>23.81</v>
      </c>
      <c r="V22">
        <v>23.8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260.72000000000003</v>
      </c>
      <c r="C23" s="75">
        <v>67.75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58.26</v>
      </c>
      <c r="J23">
        <v>272.22000000000003</v>
      </c>
      <c r="K23">
        <v>101.39</v>
      </c>
      <c r="L23">
        <v>5.29</v>
      </c>
      <c r="M23">
        <v>2.89</v>
      </c>
      <c r="N23" s="135">
        <v>0</v>
      </c>
      <c r="O23" s="135">
        <v>0</v>
      </c>
      <c r="P23" s="135">
        <v>0</v>
      </c>
      <c r="Q23">
        <v>6.23</v>
      </c>
      <c r="R23">
        <v>0</v>
      </c>
      <c r="S23">
        <v>4.1900000000000004</v>
      </c>
      <c r="T23">
        <v>71.33</v>
      </c>
      <c r="U23">
        <v>23.78</v>
      </c>
      <c r="V23">
        <v>23.77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260.72000000000003</v>
      </c>
      <c r="C24" s="75">
        <v>67.75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58.26</v>
      </c>
      <c r="J24">
        <v>272.22000000000003</v>
      </c>
      <c r="K24">
        <v>101.39</v>
      </c>
      <c r="L24">
        <v>5.29</v>
      </c>
      <c r="M24">
        <v>2.91</v>
      </c>
      <c r="N24" s="135">
        <v>0</v>
      </c>
      <c r="O24" s="135">
        <v>0</v>
      </c>
      <c r="P24" s="135">
        <v>0</v>
      </c>
      <c r="Q24">
        <v>6.23</v>
      </c>
      <c r="R24">
        <v>0</v>
      </c>
      <c r="S24">
        <v>4.1900000000000004</v>
      </c>
      <c r="T24">
        <v>70.41</v>
      </c>
      <c r="U24">
        <v>23.47</v>
      </c>
      <c r="V24">
        <v>23.46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260.72000000000003</v>
      </c>
      <c r="C25" s="75">
        <v>67.75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58.26</v>
      </c>
      <c r="J25">
        <v>272.22000000000003</v>
      </c>
      <c r="K25">
        <v>101.39</v>
      </c>
      <c r="L25">
        <v>5.29</v>
      </c>
      <c r="M25">
        <v>2.91</v>
      </c>
      <c r="N25" s="135">
        <v>0</v>
      </c>
      <c r="O25" s="135">
        <v>0</v>
      </c>
      <c r="P25" s="135">
        <v>0</v>
      </c>
      <c r="Q25">
        <v>6.23</v>
      </c>
      <c r="R25">
        <v>0</v>
      </c>
      <c r="S25">
        <v>4.1900000000000004</v>
      </c>
      <c r="T25">
        <v>69.59</v>
      </c>
      <c r="U25">
        <v>23.2</v>
      </c>
      <c r="V25">
        <v>23.18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260.72000000000003</v>
      </c>
      <c r="C26" s="75">
        <v>67.75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58.26</v>
      </c>
      <c r="J26">
        <v>272.22000000000003</v>
      </c>
      <c r="K26">
        <v>101.39</v>
      </c>
      <c r="L26">
        <v>5.29</v>
      </c>
      <c r="M26">
        <v>2.91</v>
      </c>
      <c r="N26" s="135">
        <v>0</v>
      </c>
      <c r="O26" s="135">
        <v>0</v>
      </c>
      <c r="P26" s="135">
        <v>0</v>
      </c>
      <c r="Q26">
        <v>6.23</v>
      </c>
      <c r="R26">
        <v>0</v>
      </c>
      <c r="S26">
        <v>4.1900000000000004</v>
      </c>
      <c r="T26">
        <v>84.61</v>
      </c>
      <c r="U26">
        <v>28.2</v>
      </c>
      <c r="V26">
        <v>28.21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260.72000000000003</v>
      </c>
      <c r="C27" s="75">
        <v>67.75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58.26</v>
      </c>
      <c r="J27">
        <v>272.22000000000003</v>
      </c>
      <c r="K27">
        <v>101.39</v>
      </c>
      <c r="L27">
        <v>5.29</v>
      </c>
      <c r="M27">
        <v>2.91</v>
      </c>
      <c r="N27" s="135">
        <v>0</v>
      </c>
      <c r="O27" s="135">
        <v>0</v>
      </c>
      <c r="P27" s="135">
        <v>0</v>
      </c>
      <c r="Q27">
        <v>6.08</v>
      </c>
      <c r="R27">
        <v>1.31</v>
      </c>
      <c r="S27">
        <v>4.01</v>
      </c>
      <c r="T27">
        <v>84.29</v>
      </c>
      <c r="U27">
        <v>28.1</v>
      </c>
      <c r="V27">
        <v>28.09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260.72000000000003</v>
      </c>
      <c r="C28" s="75">
        <v>67.75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58.26</v>
      </c>
      <c r="J28">
        <v>272.22000000000003</v>
      </c>
      <c r="K28">
        <v>101.39</v>
      </c>
      <c r="L28">
        <v>5.29</v>
      </c>
      <c r="M28">
        <v>2.91</v>
      </c>
      <c r="N28" s="135">
        <v>0.56999999999999995</v>
      </c>
      <c r="O28" s="135">
        <v>0</v>
      </c>
      <c r="P28" s="135">
        <v>0.5</v>
      </c>
      <c r="Q28">
        <v>6.08</v>
      </c>
      <c r="R28">
        <v>6.02</v>
      </c>
      <c r="S28">
        <v>4.01</v>
      </c>
      <c r="T28">
        <v>83.85</v>
      </c>
      <c r="U28">
        <v>27.95</v>
      </c>
      <c r="V28">
        <v>27.94</v>
      </c>
      <c r="W28">
        <v>0.12</v>
      </c>
      <c r="X28">
        <v>0.02</v>
      </c>
      <c r="Y28">
        <v>0</v>
      </c>
      <c r="Z28">
        <v>0</v>
      </c>
      <c r="AA28">
        <v>0.24</v>
      </c>
      <c r="AB28">
        <v>0.12</v>
      </c>
    </row>
    <row r="29" spans="1:28">
      <c r="A29" t="s">
        <v>71</v>
      </c>
      <c r="B29" s="75">
        <v>260.72000000000003</v>
      </c>
      <c r="C29" s="75">
        <v>67.75</v>
      </c>
      <c r="D29" s="135">
        <f t="shared" si="0"/>
        <v>13.13</v>
      </c>
      <c r="E29" s="75"/>
      <c r="F29" s="78">
        <v>0</v>
      </c>
      <c r="G29" s="78">
        <v>0</v>
      </c>
      <c r="H29" s="78">
        <v>0</v>
      </c>
      <c r="I29">
        <v>58.26</v>
      </c>
      <c r="J29">
        <v>272.22000000000003</v>
      </c>
      <c r="K29">
        <v>101.39</v>
      </c>
      <c r="L29">
        <v>5.29</v>
      </c>
      <c r="M29">
        <v>2.89</v>
      </c>
      <c r="N29" s="135">
        <v>4.99</v>
      </c>
      <c r="O29" s="135">
        <v>4.57</v>
      </c>
      <c r="P29" s="135">
        <v>3.57</v>
      </c>
      <c r="Q29">
        <v>6.08</v>
      </c>
      <c r="R29">
        <v>12.1</v>
      </c>
      <c r="S29">
        <v>4.01</v>
      </c>
      <c r="T29">
        <v>82.99</v>
      </c>
      <c r="U29">
        <v>27.66</v>
      </c>
      <c r="V29">
        <v>27.67</v>
      </c>
      <c r="W29">
        <v>1.73</v>
      </c>
      <c r="X29">
        <v>0.35</v>
      </c>
      <c r="Y29">
        <v>0</v>
      </c>
      <c r="Z29">
        <v>0</v>
      </c>
      <c r="AA29">
        <v>0.89</v>
      </c>
      <c r="AB29">
        <v>0.44</v>
      </c>
    </row>
    <row r="30" spans="1:28">
      <c r="A30" t="s">
        <v>72</v>
      </c>
      <c r="B30" s="75">
        <v>260.72000000000003</v>
      </c>
      <c r="C30" s="75">
        <v>67.75</v>
      </c>
      <c r="D30" s="135">
        <f t="shared" si="0"/>
        <v>34.03</v>
      </c>
      <c r="E30" s="75"/>
      <c r="F30" s="78">
        <v>0.06</v>
      </c>
      <c r="G30" s="78">
        <v>0.06</v>
      </c>
      <c r="H30" s="78">
        <v>0.06</v>
      </c>
      <c r="I30">
        <v>58.26</v>
      </c>
      <c r="J30">
        <v>272.22000000000003</v>
      </c>
      <c r="K30">
        <v>101.39</v>
      </c>
      <c r="L30">
        <v>5.29</v>
      </c>
      <c r="M30">
        <v>2.85</v>
      </c>
      <c r="N30" s="135">
        <v>12.96</v>
      </c>
      <c r="O30" s="135">
        <v>9.8800000000000008</v>
      </c>
      <c r="P30" s="135">
        <v>11.19</v>
      </c>
      <c r="Q30">
        <v>6.08</v>
      </c>
      <c r="R30">
        <v>18.82</v>
      </c>
      <c r="S30">
        <v>4.01</v>
      </c>
      <c r="T30">
        <v>81.739999999999995</v>
      </c>
      <c r="U30">
        <v>27.25</v>
      </c>
      <c r="V30">
        <v>27.23</v>
      </c>
      <c r="W30">
        <v>7.07</v>
      </c>
      <c r="X30">
        <v>1.41</v>
      </c>
      <c r="Y30">
        <v>0.33</v>
      </c>
      <c r="Z30">
        <v>0</v>
      </c>
      <c r="AA30">
        <v>2.09</v>
      </c>
      <c r="AB30">
        <v>1.04</v>
      </c>
    </row>
    <row r="31" spans="1:28">
      <c r="A31" t="s">
        <v>73</v>
      </c>
      <c r="B31" s="75">
        <v>260.72000000000003</v>
      </c>
      <c r="C31" s="75">
        <v>67.75</v>
      </c>
      <c r="D31" s="135">
        <f t="shared" si="0"/>
        <v>59.319999999999993</v>
      </c>
      <c r="E31" s="75"/>
      <c r="F31" s="78">
        <v>0.08</v>
      </c>
      <c r="G31" s="78">
        <v>0.08</v>
      </c>
      <c r="H31" s="78">
        <v>0.08</v>
      </c>
      <c r="I31">
        <v>58.26</v>
      </c>
      <c r="J31">
        <v>272.22000000000003</v>
      </c>
      <c r="K31">
        <v>101.39</v>
      </c>
      <c r="L31">
        <v>5.14</v>
      </c>
      <c r="M31">
        <v>2.85</v>
      </c>
      <c r="N31" s="135">
        <v>23.97</v>
      </c>
      <c r="O31" s="135">
        <v>15.41</v>
      </c>
      <c r="P31" s="135">
        <v>19.940000000000001</v>
      </c>
      <c r="Q31">
        <v>6.08</v>
      </c>
      <c r="R31">
        <v>26.52</v>
      </c>
      <c r="S31">
        <v>4.01</v>
      </c>
      <c r="T31">
        <v>81.3</v>
      </c>
      <c r="U31">
        <v>27.1</v>
      </c>
      <c r="V31">
        <v>27.09</v>
      </c>
      <c r="W31">
        <v>15.01</v>
      </c>
      <c r="X31">
        <v>3</v>
      </c>
      <c r="Y31">
        <v>1.69</v>
      </c>
      <c r="Z31">
        <v>2.87</v>
      </c>
      <c r="AA31">
        <v>4.33</v>
      </c>
      <c r="AB31">
        <v>2.16</v>
      </c>
    </row>
    <row r="32" spans="1:28">
      <c r="A32" t="s">
        <v>74</v>
      </c>
      <c r="B32" s="75">
        <v>260.72000000000003</v>
      </c>
      <c r="C32" s="75">
        <v>67.75</v>
      </c>
      <c r="D32" s="135">
        <f t="shared" si="0"/>
        <v>79.95</v>
      </c>
      <c r="E32" s="75"/>
      <c r="F32" s="78">
        <v>0.43</v>
      </c>
      <c r="G32" s="78">
        <v>0.43</v>
      </c>
      <c r="H32" s="78">
        <v>0.44</v>
      </c>
      <c r="I32">
        <v>58.26</v>
      </c>
      <c r="J32">
        <v>272.22000000000003</v>
      </c>
      <c r="K32">
        <v>101.39</v>
      </c>
      <c r="L32">
        <v>5.14</v>
      </c>
      <c r="M32">
        <v>2.85</v>
      </c>
      <c r="N32" s="135">
        <v>28.88</v>
      </c>
      <c r="O32" s="135">
        <v>22.19</v>
      </c>
      <c r="P32" s="135">
        <v>28.88</v>
      </c>
      <c r="Q32">
        <v>6.08</v>
      </c>
      <c r="R32">
        <v>35.479999999999997</v>
      </c>
      <c r="S32">
        <v>4.01</v>
      </c>
      <c r="T32">
        <v>81.42</v>
      </c>
      <c r="U32">
        <v>27.14</v>
      </c>
      <c r="V32">
        <v>27.13</v>
      </c>
      <c r="W32">
        <v>26.55</v>
      </c>
      <c r="X32">
        <v>5.31</v>
      </c>
      <c r="Y32">
        <v>3.97</v>
      </c>
      <c r="Z32">
        <v>6.31</v>
      </c>
      <c r="AA32">
        <v>7.21</v>
      </c>
      <c r="AB32">
        <v>3.6</v>
      </c>
    </row>
    <row r="33" spans="1:28">
      <c r="A33" t="s">
        <v>75</v>
      </c>
      <c r="B33" s="75">
        <v>260.72000000000003</v>
      </c>
      <c r="C33" s="75">
        <v>67.75</v>
      </c>
      <c r="D33" s="135">
        <f t="shared" si="0"/>
        <v>79.949999999999989</v>
      </c>
      <c r="E33" s="75"/>
      <c r="F33" s="78">
        <v>1.1599999999999999</v>
      </c>
      <c r="G33" s="78">
        <v>1.1599999999999999</v>
      </c>
      <c r="H33" s="78">
        <v>1.19</v>
      </c>
      <c r="I33">
        <v>58.26</v>
      </c>
      <c r="J33">
        <v>272.22000000000003</v>
      </c>
      <c r="K33">
        <v>101.39</v>
      </c>
      <c r="L33">
        <v>5.14</v>
      </c>
      <c r="M33">
        <v>2.85</v>
      </c>
      <c r="N33" s="135">
        <v>26.65</v>
      </c>
      <c r="O33" s="135">
        <v>26.65</v>
      </c>
      <c r="P33" s="135">
        <v>26.65</v>
      </c>
      <c r="Q33">
        <v>6.08</v>
      </c>
      <c r="R33">
        <v>45.2</v>
      </c>
      <c r="S33">
        <v>4.01</v>
      </c>
      <c r="T33">
        <v>75.67</v>
      </c>
      <c r="U33">
        <v>25.22</v>
      </c>
      <c r="V33">
        <v>25.22</v>
      </c>
      <c r="W33">
        <v>37.159999999999997</v>
      </c>
      <c r="X33">
        <v>7.43</v>
      </c>
      <c r="Y33">
        <v>7.18</v>
      </c>
      <c r="Z33">
        <v>10.18</v>
      </c>
      <c r="AA33">
        <v>10.75</v>
      </c>
      <c r="AB33">
        <v>5.37</v>
      </c>
    </row>
    <row r="34" spans="1:28">
      <c r="A34" t="s">
        <v>76</v>
      </c>
      <c r="B34" s="75">
        <v>260.72000000000003</v>
      </c>
      <c r="C34" s="75">
        <v>67.75</v>
      </c>
      <c r="D34" s="135">
        <f t="shared" si="0"/>
        <v>79.949999999999989</v>
      </c>
      <c r="E34" s="75"/>
      <c r="F34" s="78">
        <v>2.13</v>
      </c>
      <c r="G34" s="78">
        <v>2.13</v>
      </c>
      <c r="H34" s="78">
        <v>2.19</v>
      </c>
      <c r="I34">
        <v>58.26</v>
      </c>
      <c r="J34">
        <v>272.22000000000003</v>
      </c>
      <c r="K34">
        <v>101.39</v>
      </c>
      <c r="L34">
        <v>5.14</v>
      </c>
      <c r="M34">
        <v>2.85</v>
      </c>
      <c r="N34" s="135">
        <v>26.65</v>
      </c>
      <c r="O34" s="135">
        <v>26.65</v>
      </c>
      <c r="P34" s="135">
        <v>26.65</v>
      </c>
      <c r="Q34">
        <v>6.08</v>
      </c>
      <c r="R34">
        <v>54.93</v>
      </c>
      <c r="S34">
        <v>4.01</v>
      </c>
      <c r="T34">
        <v>73.42</v>
      </c>
      <c r="U34">
        <v>24.47</v>
      </c>
      <c r="V34">
        <v>24.47</v>
      </c>
      <c r="W34">
        <v>50.21</v>
      </c>
      <c r="X34">
        <v>10.039999999999999</v>
      </c>
      <c r="Y34">
        <v>11.28</v>
      </c>
      <c r="Z34">
        <v>13.5</v>
      </c>
      <c r="AA34">
        <v>14.67</v>
      </c>
      <c r="AB34">
        <v>7.33</v>
      </c>
    </row>
    <row r="35" spans="1:28">
      <c r="A35" t="s">
        <v>77</v>
      </c>
      <c r="B35" s="75">
        <v>260.72000000000003</v>
      </c>
      <c r="C35" s="75">
        <v>67.75</v>
      </c>
      <c r="D35" s="135">
        <f t="shared" si="0"/>
        <v>80.449999999999989</v>
      </c>
      <c r="E35" s="75"/>
      <c r="F35" s="78">
        <v>3.22</v>
      </c>
      <c r="G35" s="78">
        <v>3.22</v>
      </c>
      <c r="H35" s="78">
        <v>3.31</v>
      </c>
      <c r="I35">
        <v>58.26</v>
      </c>
      <c r="J35">
        <v>272.22000000000003</v>
      </c>
      <c r="K35">
        <v>101.39</v>
      </c>
      <c r="L35">
        <v>5.0599999999999996</v>
      </c>
      <c r="M35">
        <v>2.85</v>
      </c>
      <c r="N35" s="135">
        <v>26.82</v>
      </c>
      <c r="O35" s="135">
        <v>26.81</v>
      </c>
      <c r="P35" s="135">
        <v>26.82</v>
      </c>
      <c r="Q35">
        <v>5.78</v>
      </c>
      <c r="R35">
        <v>64.45</v>
      </c>
      <c r="S35">
        <v>4.09</v>
      </c>
      <c r="T35">
        <v>71.17</v>
      </c>
      <c r="U35">
        <v>23.72</v>
      </c>
      <c r="V35">
        <v>23.72</v>
      </c>
      <c r="W35">
        <v>62.12</v>
      </c>
      <c r="X35">
        <v>12.42</v>
      </c>
      <c r="Y35">
        <v>16.14</v>
      </c>
      <c r="Z35">
        <v>17.38</v>
      </c>
      <c r="AA35">
        <v>21.33</v>
      </c>
      <c r="AB35">
        <v>10.67</v>
      </c>
    </row>
    <row r="36" spans="1:28">
      <c r="A36" t="s">
        <v>78</v>
      </c>
      <c r="B36" s="75">
        <v>260.72000000000003</v>
      </c>
      <c r="C36" s="75">
        <v>67.75</v>
      </c>
      <c r="D36" s="135">
        <f t="shared" si="0"/>
        <v>80.449999999999989</v>
      </c>
      <c r="E36" s="75"/>
      <c r="F36" s="78">
        <v>4.4000000000000004</v>
      </c>
      <c r="G36" s="78">
        <v>4.4000000000000004</v>
      </c>
      <c r="H36" s="78">
        <v>4.5199999999999996</v>
      </c>
      <c r="I36">
        <v>58.26</v>
      </c>
      <c r="J36">
        <v>272.22000000000003</v>
      </c>
      <c r="K36">
        <v>101.39</v>
      </c>
      <c r="L36">
        <v>5.0599999999999996</v>
      </c>
      <c r="M36">
        <v>2.85</v>
      </c>
      <c r="N36" s="135">
        <v>26.82</v>
      </c>
      <c r="O36" s="135">
        <v>26.81</v>
      </c>
      <c r="P36" s="135">
        <v>26.82</v>
      </c>
      <c r="Q36">
        <v>5.78</v>
      </c>
      <c r="R36">
        <v>73.77</v>
      </c>
      <c r="S36">
        <v>4.09</v>
      </c>
      <c r="T36">
        <v>68.92</v>
      </c>
      <c r="U36">
        <v>22.97</v>
      </c>
      <c r="V36">
        <v>22.97</v>
      </c>
      <c r="W36">
        <v>82.34</v>
      </c>
      <c r="X36">
        <v>16.47</v>
      </c>
      <c r="Y36">
        <v>21.47</v>
      </c>
      <c r="Z36">
        <v>20.77</v>
      </c>
      <c r="AA36">
        <v>26.67</v>
      </c>
      <c r="AB36">
        <v>13.33</v>
      </c>
    </row>
    <row r="37" spans="1:28">
      <c r="A37" t="s">
        <v>79</v>
      </c>
      <c r="B37" s="75">
        <v>260.72000000000003</v>
      </c>
      <c r="C37" s="75">
        <v>67.75</v>
      </c>
      <c r="D37" s="135">
        <f t="shared" si="0"/>
        <v>80.449999999999989</v>
      </c>
      <c r="E37" s="75"/>
      <c r="F37" s="78">
        <v>5.69</v>
      </c>
      <c r="G37" s="78">
        <v>5.69</v>
      </c>
      <c r="H37" s="78">
        <v>5.83</v>
      </c>
      <c r="I37">
        <v>58.26</v>
      </c>
      <c r="J37">
        <v>272.22000000000003</v>
      </c>
      <c r="K37">
        <v>101.39</v>
      </c>
      <c r="L37">
        <v>5.0599999999999996</v>
      </c>
      <c r="M37">
        <v>2.85</v>
      </c>
      <c r="N37" s="135">
        <v>26.82</v>
      </c>
      <c r="O37" s="135">
        <v>26.81</v>
      </c>
      <c r="P37" s="135">
        <v>26.82</v>
      </c>
      <c r="Q37">
        <v>5.78</v>
      </c>
      <c r="R37">
        <v>82.98</v>
      </c>
      <c r="S37">
        <v>4.09</v>
      </c>
      <c r="T37">
        <v>66.67</v>
      </c>
      <c r="U37">
        <v>22.22</v>
      </c>
      <c r="V37">
        <v>22.22</v>
      </c>
      <c r="W37">
        <v>106.95</v>
      </c>
      <c r="X37">
        <v>21.39</v>
      </c>
      <c r="Y37">
        <v>26.88</v>
      </c>
      <c r="Z37">
        <v>23.86</v>
      </c>
      <c r="AA37">
        <v>35.340000000000003</v>
      </c>
      <c r="AB37">
        <v>17.66</v>
      </c>
    </row>
    <row r="38" spans="1:28">
      <c r="A38" t="s">
        <v>80</v>
      </c>
      <c r="B38" s="75">
        <v>260.72000000000003</v>
      </c>
      <c r="C38" s="75">
        <v>67.75</v>
      </c>
      <c r="D38" s="135">
        <f t="shared" si="0"/>
        <v>80.449999999999989</v>
      </c>
      <c r="E38" s="75"/>
      <c r="F38" s="78">
        <v>6.83</v>
      </c>
      <c r="G38" s="78">
        <v>6.83</v>
      </c>
      <c r="H38" s="78">
        <v>6.99</v>
      </c>
      <c r="I38">
        <v>58.26</v>
      </c>
      <c r="J38">
        <v>272.22000000000003</v>
      </c>
      <c r="K38">
        <v>101.39</v>
      </c>
      <c r="L38">
        <v>5.0599999999999996</v>
      </c>
      <c r="M38">
        <v>2.85</v>
      </c>
      <c r="N38" s="135">
        <v>26.82</v>
      </c>
      <c r="O38" s="135">
        <v>26.81</v>
      </c>
      <c r="P38" s="135">
        <v>26.82</v>
      </c>
      <c r="Q38">
        <v>5.78</v>
      </c>
      <c r="R38">
        <v>91.38</v>
      </c>
      <c r="S38">
        <v>4.09</v>
      </c>
      <c r="T38">
        <v>64.42</v>
      </c>
      <c r="U38">
        <v>21.47</v>
      </c>
      <c r="V38">
        <v>21.47</v>
      </c>
      <c r="W38">
        <v>122.3</v>
      </c>
      <c r="X38">
        <v>24.46</v>
      </c>
      <c r="Y38">
        <v>32.08</v>
      </c>
      <c r="Z38">
        <v>26.51</v>
      </c>
      <c r="AA38">
        <v>43.34</v>
      </c>
      <c r="AB38">
        <v>21.66</v>
      </c>
    </row>
    <row r="39" spans="1:28">
      <c r="A39" t="s">
        <v>81</v>
      </c>
      <c r="B39" s="75">
        <v>260.72000000000003</v>
      </c>
      <c r="C39" s="75">
        <v>67.75</v>
      </c>
      <c r="D39" s="135">
        <f t="shared" si="0"/>
        <v>80.449999999999989</v>
      </c>
      <c r="E39" s="75"/>
      <c r="F39" s="78">
        <v>7.89</v>
      </c>
      <c r="G39" s="78">
        <v>7.89</v>
      </c>
      <c r="H39" s="78">
        <v>8.08</v>
      </c>
      <c r="I39">
        <v>58.26</v>
      </c>
      <c r="J39">
        <v>272.22000000000003</v>
      </c>
      <c r="K39">
        <v>101.39</v>
      </c>
      <c r="L39">
        <v>5.14</v>
      </c>
      <c r="M39">
        <v>2.85</v>
      </c>
      <c r="N39" s="135">
        <v>26.82</v>
      </c>
      <c r="O39" s="135">
        <v>26.81</v>
      </c>
      <c r="P39" s="135">
        <v>26.82</v>
      </c>
      <c r="Q39">
        <v>5.39</v>
      </c>
      <c r="R39">
        <v>99.69</v>
      </c>
      <c r="S39">
        <v>4.09</v>
      </c>
      <c r="T39">
        <v>62.32</v>
      </c>
      <c r="U39">
        <v>20.77</v>
      </c>
      <c r="V39">
        <v>20.77</v>
      </c>
      <c r="W39">
        <v>142.79</v>
      </c>
      <c r="X39">
        <v>28.56</v>
      </c>
      <c r="Y39">
        <v>37.229999999999997</v>
      </c>
      <c r="Z39">
        <v>29.76</v>
      </c>
      <c r="AA39">
        <v>46.67</v>
      </c>
      <c r="AB39">
        <v>23.33</v>
      </c>
    </row>
    <row r="40" spans="1:28">
      <c r="A40" t="s">
        <v>82</v>
      </c>
      <c r="B40" s="75">
        <v>260.72000000000003</v>
      </c>
      <c r="C40" s="75">
        <v>67.75</v>
      </c>
      <c r="D40" s="135">
        <f t="shared" si="0"/>
        <v>80.449999999999989</v>
      </c>
      <c r="E40" s="75"/>
      <c r="F40" s="78">
        <v>8.91</v>
      </c>
      <c r="G40" s="78">
        <v>8.91</v>
      </c>
      <c r="H40" s="78">
        <v>9.14</v>
      </c>
      <c r="I40">
        <v>58.26</v>
      </c>
      <c r="J40">
        <v>272.22000000000003</v>
      </c>
      <c r="K40">
        <v>101.39</v>
      </c>
      <c r="L40">
        <v>5.14</v>
      </c>
      <c r="M40">
        <v>2.85</v>
      </c>
      <c r="N40" s="135">
        <v>26.82</v>
      </c>
      <c r="O40" s="135">
        <v>26.81</v>
      </c>
      <c r="P40" s="135">
        <v>26.82</v>
      </c>
      <c r="Q40">
        <v>5.39</v>
      </c>
      <c r="R40">
        <v>106.45</v>
      </c>
      <c r="S40">
        <v>4.09</v>
      </c>
      <c r="T40">
        <v>52.78</v>
      </c>
      <c r="U40">
        <v>17.59</v>
      </c>
      <c r="V40">
        <v>17.600000000000001</v>
      </c>
      <c r="W40">
        <v>158.25</v>
      </c>
      <c r="X40">
        <v>31.65</v>
      </c>
      <c r="Y40">
        <v>42.16</v>
      </c>
      <c r="Z40">
        <v>32.24</v>
      </c>
      <c r="AA40">
        <v>50</v>
      </c>
      <c r="AB40">
        <v>25</v>
      </c>
    </row>
    <row r="41" spans="1:28">
      <c r="A41" t="s">
        <v>83</v>
      </c>
      <c r="B41" s="75">
        <v>260.72000000000003</v>
      </c>
      <c r="C41" s="75">
        <v>67.75</v>
      </c>
      <c r="D41" s="135">
        <f t="shared" si="0"/>
        <v>80.449999999999989</v>
      </c>
      <c r="E41" s="75"/>
      <c r="F41" s="78">
        <v>9.85</v>
      </c>
      <c r="G41" s="78">
        <v>9.85</v>
      </c>
      <c r="H41" s="78">
        <v>10.1</v>
      </c>
      <c r="I41">
        <v>58.26</v>
      </c>
      <c r="J41">
        <v>272.22000000000003</v>
      </c>
      <c r="K41">
        <v>101.39</v>
      </c>
      <c r="L41">
        <v>5.14</v>
      </c>
      <c r="M41">
        <v>2.85</v>
      </c>
      <c r="N41" s="135">
        <v>26.82</v>
      </c>
      <c r="O41" s="135">
        <v>26.81</v>
      </c>
      <c r="P41" s="135">
        <v>26.82</v>
      </c>
      <c r="Q41">
        <v>5.39</v>
      </c>
      <c r="R41">
        <v>112.94</v>
      </c>
      <c r="S41">
        <v>4.09</v>
      </c>
      <c r="T41">
        <v>52.4</v>
      </c>
      <c r="U41">
        <v>17.47</v>
      </c>
      <c r="V41">
        <v>17.46</v>
      </c>
      <c r="W41">
        <v>174.01</v>
      </c>
      <c r="X41">
        <v>34.799999999999997</v>
      </c>
      <c r="Y41">
        <v>46.97</v>
      </c>
      <c r="Z41">
        <v>34.51</v>
      </c>
      <c r="AA41">
        <v>53.34</v>
      </c>
      <c r="AB41">
        <v>26.66</v>
      </c>
    </row>
    <row r="42" spans="1:28">
      <c r="A42" t="s">
        <v>84</v>
      </c>
      <c r="B42" s="75">
        <v>260.72000000000003</v>
      </c>
      <c r="C42" s="75">
        <v>67.75</v>
      </c>
      <c r="D42" s="135">
        <f t="shared" si="0"/>
        <v>80.449999999999989</v>
      </c>
      <c r="E42" s="75"/>
      <c r="F42" s="78">
        <v>12.44</v>
      </c>
      <c r="G42" s="78">
        <v>12.44</v>
      </c>
      <c r="H42" s="78">
        <v>12.75</v>
      </c>
      <c r="I42">
        <v>58.26</v>
      </c>
      <c r="J42">
        <v>272.22000000000003</v>
      </c>
      <c r="K42">
        <v>101.39</v>
      </c>
      <c r="L42">
        <v>5.14</v>
      </c>
      <c r="M42">
        <v>2.85</v>
      </c>
      <c r="N42" s="135">
        <v>26.82</v>
      </c>
      <c r="O42" s="135">
        <v>26.81</v>
      </c>
      <c r="P42" s="135">
        <v>26.82</v>
      </c>
      <c r="Q42">
        <v>5.39</v>
      </c>
      <c r="R42">
        <v>118</v>
      </c>
      <c r="S42">
        <v>4.09</v>
      </c>
      <c r="T42">
        <v>51.65</v>
      </c>
      <c r="U42">
        <v>17.22</v>
      </c>
      <c r="V42">
        <v>17.2</v>
      </c>
      <c r="W42">
        <v>191.35</v>
      </c>
      <c r="X42">
        <v>38.270000000000003</v>
      </c>
      <c r="Y42">
        <v>51.87</v>
      </c>
      <c r="Z42">
        <v>36.46</v>
      </c>
      <c r="AA42">
        <v>56.67</v>
      </c>
      <c r="AB42">
        <v>28.33</v>
      </c>
    </row>
    <row r="43" spans="1:28">
      <c r="A43" t="s">
        <v>85</v>
      </c>
      <c r="B43" s="75">
        <v>260.72000000000003</v>
      </c>
      <c r="C43" s="75">
        <v>67.75</v>
      </c>
      <c r="D43" s="135">
        <f t="shared" si="0"/>
        <v>80.449999999999989</v>
      </c>
      <c r="E43" s="75"/>
      <c r="F43" s="78">
        <v>13.35</v>
      </c>
      <c r="G43" s="78">
        <v>13.35</v>
      </c>
      <c r="H43" s="78">
        <v>13.69</v>
      </c>
      <c r="I43">
        <v>58.26</v>
      </c>
      <c r="J43">
        <v>272.22000000000003</v>
      </c>
      <c r="K43">
        <v>101.39</v>
      </c>
      <c r="L43">
        <v>5.0599999999999996</v>
      </c>
      <c r="M43">
        <v>2.78</v>
      </c>
      <c r="N43" s="135">
        <v>26.82</v>
      </c>
      <c r="O43" s="135">
        <v>26.81</v>
      </c>
      <c r="P43" s="135">
        <v>26.82</v>
      </c>
      <c r="Q43">
        <v>5.39</v>
      </c>
      <c r="R43">
        <v>122.24</v>
      </c>
      <c r="S43">
        <v>4.01</v>
      </c>
      <c r="T43">
        <v>51.05</v>
      </c>
      <c r="U43">
        <v>17.02</v>
      </c>
      <c r="V43">
        <v>17.010000000000002</v>
      </c>
      <c r="W43">
        <v>208.38</v>
      </c>
      <c r="X43">
        <v>41.67</v>
      </c>
      <c r="Y43">
        <v>56.08</v>
      </c>
      <c r="Z43">
        <v>38.450000000000003</v>
      </c>
      <c r="AA43">
        <v>63.34</v>
      </c>
      <c r="AB43">
        <v>31.66</v>
      </c>
    </row>
    <row r="44" spans="1:28">
      <c r="A44" t="s">
        <v>86</v>
      </c>
      <c r="B44" s="75">
        <v>260.72000000000003</v>
      </c>
      <c r="C44" s="75">
        <v>67.75</v>
      </c>
      <c r="D44" s="135">
        <f t="shared" si="0"/>
        <v>80.449999999999989</v>
      </c>
      <c r="E44" s="75"/>
      <c r="F44" s="78">
        <v>14.11</v>
      </c>
      <c r="G44" s="78">
        <v>14.11</v>
      </c>
      <c r="H44" s="78">
        <v>14.46</v>
      </c>
      <c r="I44">
        <v>58.26</v>
      </c>
      <c r="J44">
        <v>272.22000000000003</v>
      </c>
      <c r="K44">
        <v>101.39</v>
      </c>
      <c r="L44">
        <v>5.0599999999999996</v>
      </c>
      <c r="M44">
        <v>2.78</v>
      </c>
      <c r="N44" s="135">
        <v>26.82</v>
      </c>
      <c r="O44" s="135">
        <v>26.81</v>
      </c>
      <c r="P44" s="135">
        <v>26.82</v>
      </c>
      <c r="Q44">
        <v>5.39</v>
      </c>
      <c r="R44">
        <v>126.71</v>
      </c>
      <c r="S44">
        <v>4.01</v>
      </c>
      <c r="T44">
        <v>50.78</v>
      </c>
      <c r="U44">
        <v>16.93</v>
      </c>
      <c r="V44">
        <v>16.920000000000002</v>
      </c>
      <c r="W44">
        <v>226.07</v>
      </c>
      <c r="X44">
        <v>45.21</v>
      </c>
      <c r="Y44">
        <v>60.01</v>
      </c>
      <c r="Z44">
        <v>40.22</v>
      </c>
      <c r="AA44">
        <v>65.34</v>
      </c>
      <c r="AB44">
        <v>32.659999999999997</v>
      </c>
    </row>
    <row r="45" spans="1:28">
      <c r="A45" t="s">
        <v>87</v>
      </c>
      <c r="B45" s="75">
        <v>260.72000000000003</v>
      </c>
      <c r="C45" s="75">
        <v>67.75</v>
      </c>
      <c r="D45" s="135">
        <f t="shared" si="0"/>
        <v>80.449999999999989</v>
      </c>
      <c r="E45" s="75"/>
      <c r="F45" s="78">
        <v>14.91</v>
      </c>
      <c r="G45" s="78">
        <v>14.91</v>
      </c>
      <c r="H45" s="78">
        <v>15.29</v>
      </c>
      <c r="I45">
        <v>58.26</v>
      </c>
      <c r="J45">
        <v>272.22000000000003</v>
      </c>
      <c r="K45">
        <v>101.39</v>
      </c>
      <c r="L45">
        <v>5.0599999999999996</v>
      </c>
      <c r="M45">
        <v>2.78</v>
      </c>
      <c r="N45" s="135">
        <v>26.82</v>
      </c>
      <c r="O45" s="135">
        <v>26.81</v>
      </c>
      <c r="P45" s="135">
        <v>26.82</v>
      </c>
      <c r="Q45">
        <v>5.39</v>
      </c>
      <c r="R45">
        <v>130.52000000000001</v>
      </c>
      <c r="S45">
        <v>4.01</v>
      </c>
      <c r="T45">
        <v>50.07</v>
      </c>
      <c r="U45">
        <v>16.690000000000001</v>
      </c>
      <c r="V45">
        <v>16.690000000000001</v>
      </c>
      <c r="W45">
        <v>232.19</v>
      </c>
      <c r="X45">
        <v>46.44</v>
      </c>
      <c r="Y45">
        <v>63.19</v>
      </c>
      <c r="Z45">
        <v>41.85</v>
      </c>
      <c r="AA45">
        <v>66</v>
      </c>
      <c r="AB45">
        <v>33</v>
      </c>
    </row>
    <row r="46" spans="1:28">
      <c r="A46" t="s">
        <v>88</v>
      </c>
      <c r="B46" s="75">
        <v>260.72000000000003</v>
      </c>
      <c r="C46" s="75">
        <v>67.75</v>
      </c>
      <c r="D46" s="135">
        <f t="shared" si="0"/>
        <v>80.449999999999989</v>
      </c>
      <c r="E46" s="75"/>
      <c r="F46" s="78">
        <v>15.54</v>
      </c>
      <c r="G46" s="78">
        <v>15.54</v>
      </c>
      <c r="H46" s="78">
        <v>15.92</v>
      </c>
      <c r="I46">
        <v>58.26</v>
      </c>
      <c r="J46">
        <v>272.22000000000003</v>
      </c>
      <c r="K46">
        <v>101.39</v>
      </c>
      <c r="L46">
        <v>5.0599999999999996</v>
      </c>
      <c r="M46">
        <v>2.78</v>
      </c>
      <c r="N46" s="135">
        <v>26.82</v>
      </c>
      <c r="O46" s="135">
        <v>26.81</v>
      </c>
      <c r="P46" s="135">
        <v>26.82</v>
      </c>
      <c r="Q46">
        <v>5.39</v>
      </c>
      <c r="R46">
        <v>132.43</v>
      </c>
      <c r="S46">
        <v>4.01</v>
      </c>
      <c r="T46">
        <v>67.069999999999993</v>
      </c>
      <c r="U46">
        <v>22.36</v>
      </c>
      <c r="V46">
        <v>22.35</v>
      </c>
      <c r="W46">
        <v>234.08</v>
      </c>
      <c r="X46">
        <v>46.81</v>
      </c>
      <c r="Y46">
        <v>66.37</v>
      </c>
      <c r="Z46">
        <v>43.31</v>
      </c>
      <c r="AA46">
        <v>66.67</v>
      </c>
      <c r="AB46">
        <v>33.33</v>
      </c>
    </row>
    <row r="47" spans="1:28">
      <c r="A47" t="s">
        <v>89</v>
      </c>
      <c r="B47" s="75">
        <v>260.72000000000003</v>
      </c>
      <c r="C47" s="75">
        <v>67.75</v>
      </c>
      <c r="D47" s="135">
        <f t="shared" si="0"/>
        <v>80.449999999999989</v>
      </c>
      <c r="E47" s="75"/>
      <c r="F47" s="78">
        <v>16.02</v>
      </c>
      <c r="G47" s="78">
        <v>16.02</v>
      </c>
      <c r="H47" s="78">
        <v>16.420000000000002</v>
      </c>
      <c r="I47">
        <v>58.26</v>
      </c>
      <c r="J47">
        <v>272.22000000000003</v>
      </c>
      <c r="K47">
        <v>91.43</v>
      </c>
      <c r="L47">
        <v>4.9800000000000004</v>
      </c>
      <c r="M47">
        <v>2.78</v>
      </c>
      <c r="N47" s="135">
        <v>26.82</v>
      </c>
      <c r="O47" s="135">
        <v>26.81</v>
      </c>
      <c r="P47" s="135">
        <v>26.82</v>
      </c>
      <c r="Q47">
        <v>5.39</v>
      </c>
      <c r="R47">
        <v>134.30000000000001</v>
      </c>
      <c r="S47">
        <v>4.01</v>
      </c>
      <c r="T47">
        <v>67.78</v>
      </c>
      <c r="U47">
        <v>22.59</v>
      </c>
      <c r="V47">
        <v>22.6</v>
      </c>
      <c r="W47">
        <v>235.66</v>
      </c>
      <c r="X47">
        <v>47.13</v>
      </c>
      <c r="Y47">
        <v>68.95</v>
      </c>
      <c r="Z47">
        <v>44.46</v>
      </c>
      <c r="AA47">
        <v>66.67</v>
      </c>
      <c r="AB47">
        <v>33.33</v>
      </c>
    </row>
    <row r="48" spans="1:28">
      <c r="A48" t="s">
        <v>90</v>
      </c>
      <c r="B48" s="75">
        <v>260.72000000000003</v>
      </c>
      <c r="C48" s="75">
        <v>67.75</v>
      </c>
      <c r="D48" s="135">
        <f t="shared" si="0"/>
        <v>80.449999999999989</v>
      </c>
      <c r="E48" s="75"/>
      <c r="F48" s="78">
        <v>16.48</v>
      </c>
      <c r="G48" s="78">
        <v>16.48</v>
      </c>
      <c r="H48" s="78">
        <v>16.88</v>
      </c>
      <c r="I48">
        <v>58.26</v>
      </c>
      <c r="J48">
        <v>272.22000000000003</v>
      </c>
      <c r="K48">
        <v>91.43</v>
      </c>
      <c r="L48">
        <v>4.9800000000000004</v>
      </c>
      <c r="M48">
        <v>2.78</v>
      </c>
      <c r="N48" s="135">
        <v>26.82</v>
      </c>
      <c r="O48" s="135">
        <v>26.81</v>
      </c>
      <c r="P48" s="135">
        <v>26.82</v>
      </c>
      <c r="Q48">
        <v>5.39</v>
      </c>
      <c r="R48">
        <v>135.25</v>
      </c>
      <c r="S48">
        <v>4.01</v>
      </c>
      <c r="T48">
        <v>68.48</v>
      </c>
      <c r="U48">
        <v>22.83</v>
      </c>
      <c r="V48">
        <v>22.82</v>
      </c>
      <c r="W48">
        <v>235.53</v>
      </c>
      <c r="X48">
        <v>47.11</v>
      </c>
      <c r="Y48">
        <v>70.680000000000007</v>
      </c>
      <c r="Z48">
        <v>45.04</v>
      </c>
      <c r="AA48">
        <v>66.67</v>
      </c>
      <c r="AB48">
        <v>33.33</v>
      </c>
    </row>
    <row r="49" spans="1:28">
      <c r="A49" t="s">
        <v>91</v>
      </c>
      <c r="B49" s="75">
        <v>260.72000000000003</v>
      </c>
      <c r="C49" s="75">
        <v>67.75</v>
      </c>
      <c r="D49" s="135">
        <f t="shared" si="0"/>
        <v>80.449999999999989</v>
      </c>
      <c r="E49" s="75"/>
      <c r="F49" s="78">
        <v>16.829999999999998</v>
      </c>
      <c r="G49" s="78">
        <v>16.829999999999998</v>
      </c>
      <c r="H49" s="78">
        <v>17.260000000000002</v>
      </c>
      <c r="I49">
        <v>58.26</v>
      </c>
      <c r="J49">
        <v>272.22000000000003</v>
      </c>
      <c r="K49">
        <v>91.43</v>
      </c>
      <c r="L49">
        <v>4.9800000000000004</v>
      </c>
      <c r="M49">
        <v>2.81</v>
      </c>
      <c r="N49" s="135">
        <v>26.82</v>
      </c>
      <c r="O49" s="135">
        <v>26.81</v>
      </c>
      <c r="P49" s="135">
        <v>26.82</v>
      </c>
      <c r="Q49">
        <v>5.39</v>
      </c>
      <c r="R49">
        <v>135.75</v>
      </c>
      <c r="S49">
        <v>4.01</v>
      </c>
      <c r="T49">
        <v>69.28</v>
      </c>
      <c r="U49">
        <v>23.09</v>
      </c>
      <c r="V49">
        <v>23.1</v>
      </c>
      <c r="W49">
        <v>235.86</v>
      </c>
      <c r="X49">
        <v>47.17</v>
      </c>
      <c r="Y49">
        <v>73.319999999999993</v>
      </c>
      <c r="Z49">
        <v>46.64</v>
      </c>
      <c r="AA49">
        <v>66.67</v>
      </c>
      <c r="AB49">
        <v>33.33</v>
      </c>
    </row>
    <row r="50" spans="1:28">
      <c r="A50" t="s">
        <v>92</v>
      </c>
      <c r="B50" s="75">
        <v>260.72000000000003</v>
      </c>
      <c r="C50" s="75">
        <v>67.75</v>
      </c>
      <c r="D50" s="135">
        <f t="shared" si="0"/>
        <v>80.449999999999989</v>
      </c>
      <c r="E50" s="75"/>
      <c r="F50" s="78">
        <v>17.149999999999999</v>
      </c>
      <c r="G50" s="78">
        <v>17.149999999999999</v>
      </c>
      <c r="H50" s="78">
        <v>17.579999999999998</v>
      </c>
      <c r="I50">
        <v>58.26</v>
      </c>
      <c r="J50">
        <v>272.22000000000003</v>
      </c>
      <c r="K50">
        <v>91.43</v>
      </c>
      <c r="L50">
        <v>4.9800000000000004</v>
      </c>
      <c r="M50">
        <v>2.78</v>
      </c>
      <c r="N50" s="135">
        <v>26.82</v>
      </c>
      <c r="O50" s="135">
        <v>26.81</v>
      </c>
      <c r="P50" s="135">
        <v>26.82</v>
      </c>
      <c r="Q50">
        <v>5.39</v>
      </c>
      <c r="R50">
        <v>135.93</v>
      </c>
      <c r="S50">
        <v>4.01</v>
      </c>
      <c r="T50">
        <v>70.27</v>
      </c>
      <c r="U50">
        <v>23.42</v>
      </c>
      <c r="V50">
        <v>23.43</v>
      </c>
      <c r="W50">
        <v>237.25</v>
      </c>
      <c r="X50">
        <v>47.45</v>
      </c>
      <c r="Y50">
        <v>75.349999999999994</v>
      </c>
      <c r="Z50">
        <v>46.3</v>
      </c>
      <c r="AA50">
        <v>66.67</v>
      </c>
      <c r="AB50">
        <v>33.33</v>
      </c>
    </row>
    <row r="51" spans="1:28">
      <c r="A51" t="s">
        <v>93</v>
      </c>
      <c r="B51" s="75">
        <v>260.72000000000003</v>
      </c>
      <c r="C51" s="75">
        <v>67.75</v>
      </c>
      <c r="D51" s="135">
        <f t="shared" si="0"/>
        <v>80.449999999999989</v>
      </c>
      <c r="E51" s="75"/>
      <c r="F51" s="78">
        <v>17.36</v>
      </c>
      <c r="G51" s="78">
        <v>17.36</v>
      </c>
      <c r="H51" s="78">
        <v>17.79</v>
      </c>
      <c r="I51">
        <v>58.26</v>
      </c>
      <c r="J51">
        <v>272.22000000000003</v>
      </c>
      <c r="K51">
        <v>91.43</v>
      </c>
      <c r="L51">
        <v>4.5999999999999996</v>
      </c>
      <c r="M51">
        <v>6.78</v>
      </c>
      <c r="N51" s="135">
        <v>26.82</v>
      </c>
      <c r="O51" s="135">
        <v>26.81</v>
      </c>
      <c r="P51" s="135">
        <v>26.82</v>
      </c>
      <c r="Q51">
        <v>5.39</v>
      </c>
      <c r="R51">
        <v>133.69</v>
      </c>
      <c r="S51">
        <v>3.91</v>
      </c>
      <c r="T51">
        <v>73.12</v>
      </c>
      <c r="U51">
        <v>24.37</v>
      </c>
      <c r="V51">
        <v>24.38</v>
      </c>
      <c r="W51">
        <v>236.93</v>
      </c>
      <c r="X51">
        <v>47.38</v>
      </c>
      <c r="Y51">
        <v>77.56</v>
      </c>
      <c r="Z51">
        <v>46.69</v>
      </c>
      <c r="AA51">
        <v>66.67</v>
      </c>
      <c r="AB51">
        <v>33.33</v>
      </c>
    </row>
    <row r="52" spans="1:28">
      <c r="A52" t="s">
        <v>94</v>
      </c>
      <c r="B52" s="75">
        <v>260.72000000000003</v>
      </c>
      <c r="C52" s="75">
        <v>67.75</v>
      </c>
      <c r="D52" s="135">
        <f t="shared" si="0"/>
        <v>80.449999999999989</v>
      </c>
      <c r="E52" s="75"/>
      <c r="F52" s="78">
        <v>17.54</v>
      </c>
      <c r="G52" s="78">
        <v>17.54</v>
      </c>
      <c r="H52" s="78">
        <v>17.97</v>
      </c>
      <c r="I52">
        <v>58.26</v>
      </c>
      <c r="J52">
        <v>272.22000000000003</v>
      </c>
      <c r="K52">
        <v>91.43</v>
      </c>
      <c r="L52">
        <v>4.5999999999999996</v>
      </c>
      <c r="M52">
        <v>6.78</v>
      </c>
      <c r="N52" s="135">
        <v>26.82</v>
      </c>
      <c r="O52" s="135">
        <v>26.81</v>
      </c>
      <c r="P52" s="135">
        <v>26.82</v>
      </c>
      <c r="Q52">
        <v>5.39</v>
      </c>
      <c r="R52">
        <v>132.04</v>
      </c>
      <c r="S52">
        <v>3.91</v>
      </c>
      <c r="T52">
        <v>78.010000000000005</v>
      </c>
      <c r="U52">
        <v>26</v>
      </c>
      <c r="V52">
        <v>26</v>
      </c>
      <c r="W52">
        <v>235.95</v>
      </c>
      <c r="X52">
        <v>47.19</v>
      </c>
      <c r="Y52">
        <v>77.56</v>
      </c>
      <c r="Z52">
        <v>45.99</v>
      </c>
      <c r="AA52">
        <v>66.67</v>
      </c>
      <c r="AB52">
        <v>33.33</v>
      </c>
    </row>
    <row r="53" spans="1:28">
      <c r="A53" t="s">
        <v>95</v>
      </c>
      <c r="B53" s="75">
        <v>260.72000000000003</v>
      </c>
      <c r="C53" s="75">
        <v>67.75</v>
      </c>
      <c r="D53" s="135">
        <f t="shared" si="0"/>
        <v>80.449999999999989</v>
      </c>
      <c r="E53" s="75"/>
      <c r="F53" s="78">
        <v>17.649999999999999</v>
      </c>
      <c r="G53" s="78">
        <v>17.649999999999999</v>
      </c>
      <c r="H53" s="78">
        <v>18.09</v>
      </c>
      <c r="I53">
        <v>58.26</v>
      </c>
      <c r="J53">
        <v>272.22000000000003</v>
      </c>
      <c r="K53">
        <v>91.43</v>
      </c>
      <c r="L53">
        <v>4.5999999999999996</v>
      </c>
      <c r="M53">
        <v>6.78</v>
      </c>
      <c r="N53" s="135">
        <v>26.82</v>
      </c>
      <c r="O53" s="135">
        <v>26.81</v>
      </c>
      <c r="P53" s="135">
        <v>26.82</v>
      </c>
      <c r="Q53">
        <v>5.39</v>
      </c>
      <c r="R53">
        <v>130.80000000000001</v>
      </c>
      <c r="S53">
        <v>3.91</v>
      </c>
      <c r="T53">
        <v>85.27</v>
      </c>
      <c r="U53">
        <v>28.42</v>
      </c>
      <c r="V53">
        <v>28.42</v>
      </c>
      <c r="W53">
        <v>237.08</v>
      </c>
      <c r="X53">
        <v>47.41</v>
      </c>
      <c r="Y53">
        <v>77.56</v>
      </c>
      <c r="Z53">
        <v>46.32</v>
      </c>
      <c r="AA53">
        <v>66.67</v>
      </c>
      <c r="AB53">
        <v>33.33</v>
      </c>
    </row>
    <row r="54" spans="1:28">
      <c r="A54" t="s">
        <v>96</v>
      </c>
      <c r="B54" s="75">
        <v>260.72000000000003</v>
      </c>
      <c r="C54" s="75">
        <v>67.75</v>
      </c>
      <c r="D54" s="135">
        <f t="shared" si="0"/>
        <v>80.449999999999989</v>
      </c>
      <c r="E54" s="75"/>
      <c r="F54" s="78">
        <v>17.66</v>
      </c>
      <c r="G54" s="78">
        <v>17.66</v>
      </c>
      <c r="H54" s="78">
        <v>18.100000000000001</v>
      </c>
      <c r="I54">
        <v>58.26</v>
      </c>
      <c r="J54">
        <v>272.22000000000003</v>
      </c>
      <c r="K54">
        <v>91.43</v>
      </c>
      <c r="L54">
        <v>4.5999999999999996</v>
      </c>
      <c r="M54">
        <v>6.84</v>
      </c>
      <c r="N54" s="135">
        <v>26.82</v>
      </c>
      <c r="O54" s="135">
        <v>26.81</v>
      </c>
      <c r="P54" s="135">
        <v>26.82</v>
      </c>
      <c r="Q54">
        <v>5.39</v>
      </c>
      <c r="R54">
        <v>129.04</v>
      </c>
      <c r="S54">
        <v>3.91</v>
      </c>
      <c r="T54">
        <v>86.3</v>
      </c>
      <c r="U54">
        <v>28.77</v>
      </c>
      <c r="V54">
        <v>28.76</v>
      </c>
      <c r="W54">
        <v>238.46</v>
      </c>
      <c r="X54">
        <v>47.69</v>
      </c>
      <c r="Y54">
        <v>77.56</v>
      </c>
      <c r="Z54">
        <v>46.81</v>
      </c>
      <c r="AA54">
        <v>66.67</v>
      </c>
      <c r="AB54">
        <v>33.33</v>
      </c>
    </row>
    <row r="55" spans="1:28">
      <c r="A55" t="s">
        <v>97</v>
      </c>
      <c r="B55" s="75">
        <v>260.72000000000003</v>
      </c>
      <c r="C55" s="75">
        <v>69.69</v>
      </c>
      <c r="D55" s="135">
        <f t="shared" si="0"/>
        <v>80.449999999999989</v>
      </c>
      <c r="E55" s="75"/>
      <c r="F55" s="78">
        <v>17.64</v>
      </c>
      <c r="G55" s="78">
        <v>17.64</v>
      </c>
      <c r="H55" s="78">
        <v>18.079999999999998</v>
      </c>
      <c r="I55">
        <v>58.26</v>
      </c>
      <c r="J55">
        <v>272.22000000000003</v>
      </c>
      <c r="K55">
        <v>91.43</v>
      </c>
      <c r="L55">
        <v>4.5999999999999996</v>
      </c>
      <c r="M55">
        <v>6.84</v>
      </c>
      <c r="N55" s="135">
        <v>26.82</v>
      </c>
      <c r="O55" s="135">
        <v>26.81</v>
      </c>
      <c r="P55" s="135">
        <v>26.82</v>
      </c>
      <c r="Q55">
        <v>5.39</v>
      </c>
      <c r="R55">
        <v>127.05</v>
      </c>
      <c r="S55">
        <v>3.91</v>
      </c>
      <c r="T55">
        <v>86.89</v>
      </c>
      <c r="U55">
        <v>28.96</v>
      </c>
      <c r="V55">
        <v>28.97</v>
      </c>
      <c r="W55">
        <v>240.17</v>
      </c>
      <c r="X55">
        <v>48.03</v>
      </c>
      <c r="Y55">
        <v>77.56</v>
      </c>
      <c r="Z55">
        <v>47.55</v>
      </c>
      <c r="AA55">
        <v>66.67</v>
      </c>
      <c r="AB55">
        <v>33.33</v>
      </c>
    </row>
    <row r="56" spans="1:28">
      <c r="A56" t="s">
        <v>98</v>
      </c>
      <c r="B56" s="75">
        <v>260.72000000000003</v>
      </c>
      <c r="C56" s="75">
        <v>69.69</v>
      </c>
      <c r="D56" s="135">
        <f t="shared" si="0"/>
        <v>80.449999999999989</v>
      </c>
      <c r="E56" s="75"/>
      <c r="F56" s="78">
        <v>17.579999999999998</v>
      </c>
      <c r="G56" s="78">
        <v>17.579999999999998</v>
      </c>
      <c r="H56" s="78">
        <v>18.02</v>
      </c>
      <c r="I56">
        <v>58.26</v>
      </c>
      <c r="J56">
        <v>272.22000000000003</v>
      </c>
      <c r="K56">
        <v>91.43</v>
      </c>
      <c r="L56">
        <v>4.5999999999999996</v>
      </c>
      <c r="M56">
        <v>6.83</v>
      </c>
      <c r="N56" s="135">
        <v>26.82</v>
      </c>
      <c r="O56" s="135">
        <v>26.81</v>
      </c>
      <c r="P56" s="135">
        <v>26.82</v>
      </c>
      <c r="Q56">
        <v>5.39</v>
      </c>
      <c r="R56">
        <v>124.24</v>
      </c>
      <c r="S56">
        <v>3.91</v>
      </c>
      <c r="T56">
        <v>88.42</v>
      </c>
      <c r="U56">
        <v>29.47</v>
      </c>
      <c r="V56">
        <v>29.47</v>
      </c>
      <c r="W56">
        <v>239.68</v>
      </c>
      <c r="X56">
        <v>47.94</v>
      </c>
      <c r="Y56">
        <v>77.56</v>
      </c>
      <c r="Z56">
        <v>46.04</v>
      </c>
      <c r="AA56">
        <v>66.67</v>
      </c>
      <c r="AB56">
        <v>33.33</v>
      </c>
    </row>
    <row r="57" spans="1:28">
      <c r="A57" t="s">
        <v>99</v>
      </c>
      <c r="B57" s="75">
        <v>260.72000000000003</v>
      </c>
      <c r="C57" s="75">
        <v>69.69</v>
      </c>
      <c r="D57" s="135">
        <f t="shared" si="0"/>
        <v>80.449999999999989</v>
      </c>
      <c r="E57" s="75"/>
      <c r="F57" s="78">
        <v>17.420000000000002</v>
      </c>
      <c r="G57" s="78">
        <v>17.420000000000002</v>
      </c>
      <c r="H57" s="78">
        <v>17.86</v>
      </c>
      <c r="I57">
        <v>58.26</v>
      </c>
      <c r="J57">
        <v>272.22000000000003</v>
      </c>
      <c r="K57">
        <v>91.43</v>
      </c>
      <c r="L57">
        <v>4.5999999999999996</v>
      </c>
      <c r="M57">
        <v>6.88</v>
      </c>
      <c r="N57" s="135">
        <v>26.82</v>
      </c>
      <c r="O57" s="135">
        <v>26.81</v>
      </c>
      <c r="P57" s="135">
        <v>26.82</v>
      </c>
      <c r="Q57">
        <v>5.39</v>
      </c>
      <c r="R57">
        <v>121.49</v>
      </c>
      <c r="S57">
        <v>3.91</v>
      </c>
      <c r="T57">
        <v>90.42</v>
      </c>
      <c r="U57">
        <v>30.14</v>
      </c>
      <c r="V57">
        <v>30.13</v>
      </c>
      <c r="W57">
        <v>237.99</v>
      </c>
      <c r="X57">
        <v>47.6</v>
      </c>
      <c r="Y57">
        <v>77.56</v>
      </c>
      <c r="Z57">
        <v>46.44</v>
      </c>
      <c r="AA57">
        <v>66.67</v>
      </c>
      <c r="AB57">
        <v>33.33</v>
      </c>
    </row>
    <row r="58" spans="1:28">
      <c r="A58" t="s">
        <v>100</v>
      </c>
      <c r="B58" s="75">
        <v>260.72000000000003</v>
      </c>
      <c r="C58" s="75">
        <v>69.69</v>
      </c>
      <c r="D58" s="135">
        <f t="shared" si="0"/>
        <v>80.449999999999989</v>
      </c>
      <c r="E58" s="75"/>
      <c r="F58" s="78">
        <v>17.13</v>
      </c>
      <c r="G58" s="78">
        <v>17.13</v>
      </c>
      <c r="H58" s="78">
        <v>17.57</v>
      </c>
      <c r="I58">
        <v>58.26</v>
      </c>
      <c r="J58">
        <v>272.22000000000003</v>
      </c>
      <c r="K58">
        <v>91.43</v>
      </c>
      <c r="L58">
        <v>4.5999999999999996</v>
      </c>
      <c r="M58">
        <v>6.95</v>
      </c>
      <c r="N58" s="135">
        <v>26.82</v>
      </c>
      <c r="O58" s="135">
        <v>26.81</v>
      </c>
      <c r="P58" s="135">
        <v>26.82</v>
      </c>
      <c r="Q58">
        <v>5.39</v>
      </c>
      <c r="R58">
        <v>119</v>
      </c>
      <c r="S58">
        <v>3.91</v>
      </c>
      <c r="T58">
        <v>93.49</v>
      </c>
      <c r="U58">
        <v>31.16</v>
      </c>
      <c r="V58">
        <v>31.16</v>
      </c>
      <c r="W58">
        <v>238.25</v>
      </c>
      <c r="X58">
        <v>47.65</v>
      </c>
      <c r="Y58">
        <v>76.52</v>
      </c>
      <c r="Z58">
        <v>46.18</v>
      </c>
      <c r="AA58">
        <v>66.67</v>
      </c>
      <c r="AB58">
        <v>33.33</v>
      </c>
    </row>
    <row r="59" spans="1:28">
      <c r="A59" t="s">
        <v>101</v>
      </c>
      <c r="B59" s="75">
        <v>260.72000000000003</v>
      </c>
      <c r="C59" s="75">
        <v>69.69</v>
      </c>
      <c r="D59" s="135">
        <f t="shared" si="0"/>
        <v>80.449999999999989</v>
      </c>
      <c r="E59" s="75"/>
      <c r="F59" s="78">
        <v>16.79</v>
      </c>
      <c r="G59" s="78">
        <v>16.79</v>
      </c>
      <c r="H59" s="78">
        <v>17.2</v>
      </c>
      <c r="I59">
        <v>58.26</v>
      </c>
      <c r="J59">
        <v>272.22000000000003</v>
      </c>
      <c r="K59">
        <v>91.43</v>
      </c>
      <c r="L59">
        <v>4.5199999999999996</v>
      </c>
      <c r="M59">
        <v>7.08</v>
      </c>
      <c r="N59" s="135">
        <v>26.82</v>
      </c>
      <c r="O59" s="135">
        <v>26.81</v>
      </c>
      <c r="P59" s="135">
        <v>26.82</v>
      </c>
      <c r="Q59">
        <v>5.78</v>
      </c>
      <c r="R59">
        <v>113.78</v>
      </c>
      <c r="S59">
        <v>4.01</v>
      </c>
      <c r="T59">
        <v>98.38</v>
      </c>
      <c r="U59">
        <v>32.79</v>
      </c>
      <c r="V59">
        <v>32.799999999999997</v>
      </c>
      <c r="W59">
        <v>238.68</v>
      </c>
      <c r="X59">
        <v>47.73</v>
      </c>
      <c r="Y59">
        <v>75.23</v>
      </c>
      <c r="Z59">
        <v>45.3</v>
      </c>
      <c r="AA59">
        <v>66.67</v>
      </c>
      <c r="AB59">
        <v>33.33</v>
      </c>
    </row>
    <row r="60" spans="1:28">
      <c r="A60" t="s">
        <v>102</v>
      </c>
      <c r="B60" s="75">
        <v>260.72000000000003</v>
      </c>
      <c r="C60" s="75">
        <v>69.69</v>
      </c>
      <c r="D60" s="135">
        <f t="shared" si="0"/>
        <v>80.449999999999989</v>
      </c>
      <c r="E60" s="75"/>
      <c r="F60" s="78">
        <v>16.32</v>
      </c>
      <c r="G60" s="78">
        <v>16.32</v>
      </c>
      <c r="H60" s="78">
        <v>16.73</v>
      </c>
      <c r="I60">
        <v>58.26</v>
      </c>
      <c r="J60">
        <v>272.22000000000003</v>
      </c>
      <c r="K60">
        <v>91.43</v>
      </c>
      <c r="L60">
        <v>4.5199999999999996</v>
      </c>
      <c r="M60">
        <v>7.1</v>
      </c>
      <c r="N60" s="135">
        <v>26.82</v>
      </c>
      <c r="O60" s="135">
        <v>26.81</v>
      </c>
      <c r="P60" s="135">
        <v>26.82</v>
      </c>
      <c r="Q60">
        <v>5.78</v>
      </c>
      <c r="R60">
        <v>108.29</v>
      </c>
      <c r="S60">
        <v>4.01</v>
      </c>
      <c r="T60">
        <v>100.07</v>
      </c>
      <c r="U60">
        <v>33.36</v>
      </c>
      <c r="V60">
        <v>33.340000000000003</v>
      </c>
      <c r="W60">
        <v>238.93</v>
      </c>
      <c r="X60">
        <v>47.78</v>
      </c>
      <c r="Y60">
        <v>73.599999999999994</v>
      </c>
      <c r="Z60">
        <v>45.5</v>
      </c>
      <c r="AA60">
        <v>66.67</v>
      </c>
      <c r="AB60">
        <v>33.33</v>
      </c>
    </row>
    <row r="61" spans="1:28">
      <c r="A61" t="s">
        <v>103</v>
      </c>
      <c r="B61" s="75">
        <v>260.72000000000003</v>
      </c>
      <c r="C61" s="75">
        <v>69.69</v>
      </c>
      <c r="D61" s="135">
        <f t="shared" si="0"/>
        <v>80.449999999999989</v>
      </c>
      <c r="E61" s="75"/>
      <c r="F61" s="78">
        <v>15.82</v>
      </c>
      <c r="G61" s="78">
        <v>15.82</v>
      </c>
      <c r="H61" s="78">
        <v>16.21</v>
      </c>
      <c r="I61">
        <v>58.26</v>
      </c>
      <c r="J61">
        <v>272.22000000000003</v>
      </c>
      <c r="K61">
        <v>91.43</v>
      </c>
      <c r="L61">
        <v>4.5199999999999996</v>
      </c>
      <c r="M61">
        <v>7.21</v>
      </c>
      <c r="N61" s="135">
        <v>26.82</v>
      </c>
      <c r="O61" s="135">
        <v>26.81</v>
      </c>
      <c r="P61" s="135">
        <v>26.82</v>
      </c>
      <c r="Q61">
        <v>5.78</v>
      </c>
      <c r="R61">
        <v>101.67</v>
      </c>
      <c r="S61">
        <v>4.01</v>
      </c>
      <c r="T61">
        <v>102.56</v>
      </c>
      <c r="U61">
        <v>34.19</v>
      </c>
      <c r="V61">
        <v>34.17</v>
      </c>
      <c r="W61">
        <v>239.81</v>
      </c>
      <c r="X61">
        <v>47.96</v>
      </c>
      <c r="Y61">
        <v>71.430000000000007</v>
      </c>
      <c r="Z61">
        <v>43.29</v>
      </c>
      <c r="AA61">
        <v>66.67</v>
      </c>
      <c r="AB61">
        <v>33.33</v>
      </c>
    </row>
    <row r="62" spans="1:28">
      <c r="A62" t="s">
        <v>104</v>
      </c>
      <c r="B62" s="75">
        <v>260.72000000000003</v>
      </c>
      <c r="C62" s="75">
        <v>69.69</v>
      </c>
      <c r="D62" s="135">
        <f t="shared" si="0"/>
        <v>80.449999999999989</v>
      </c>
      <c r="E62" s="75"/>
      <c r="F62" s="78">
        <v>15.25</v>
      </c>
      <c r="G62" s="78">
        <v>15.25</v>
      </c>
      <c r="H62" s="78">
        <v>15.63</v>
      </c>
      <c r="I62">
        <v>58.26</v>
      </c>
      <c r="J62">
        <v>272.22000000000003</v>
      </c>
      <c r="K62">
        <v>91.43</v>
      </c>
      <c r="L62">
        <v>4.5199999999999996</v>
      </c>
      <c r="M62">
        <v>7.53</v>
      </c>
      <c r="N62" s="135">
        <v>26.82</v>
      </c>
      <c r="O62" s="135">
        <v>26.81</v>
      </c>
      <c r="P62" s="135">
        <v>26.82</v>
      </c>
      <c r="Q62">
        <v>5.78</v>
      </c>
      <c r="R62">
        <v>95.22</v>
      </c>
      <c r="S62">
        <v>4.01</v>
      </c>
      <c r="T62">
        <v>103.28</v>
      </c>
      <c r="U62">
        <v>34.43</v>
      </c>
      <c r="V62">
        <v>34.42</v>
      </c>
      <c r="W62">
        <v>239.58</v>
      </c>
      <c r="X62">
        <v>47.92</v>
      </c>
      <c r="Y62">
        <v>68.8</v>
      </c>
      <c r="Z62">
        <v>42.06</v>
      </c>
      <c r="AA62">
        <v>65.34</v>
      </c>
      <c r="AB62">
        <v>32.659999999999997</v>
      </c>
    </row>
    <row r="63" spans="1:28">
      <c r="A63" t="s">
        <v>105</v>
      </c>
      <c r="B63" s="75">
        <v>260.72000000000003</v>
      </c>
      <c r="C63" s="75">
        <v>69.69</v>
      </c>
      <c r="D63" s="135">
        <f t="shared" si="0"/>
        <v>80.449999999999989</v>
      </c>
      <c r="E63" s="75"/>
      <c r="F63" s="78">
        <v>14.65</v>
      </c>
      <c r="G63" s="78">
        <v>14.65</v>
      </c>
      <c r="H63" s="78">
        <v>15.02</v>
      </c>
      <c r="I63">
        <v>58.26</v>
      </c>
      <c r="J63">
        <v>272.22000000000003</v>
      </c>
      <c r="K63">
        <v>91.43</v>
      </c>
      <c r="L63">
        <v>5.0599999999999996</v>
      </c>
      <c r="M63">
        <v>7.85</v>
      </c>
      <c r="N63" s="135">
        <v>26.82</v>
      </c>
      <c r="O63" s="135">
        <v>26.81</v>
      </c>
      <c r="P63" s="135">
        <v>26.82</v>
      </c>
      <c r="Q63">
        <v>5.78</v>
      </c>
      <c r="R63">
        <v>89.1</v>
      </c>
      <c r="S63">
        <v>4.09</v>
      </c>
      <c r="T63">
        <v>103.82</v>
      </c>
      <c r="U63">
        <v>34.61</v>
      </c>
      <c r="V63">
        <v>34.6</v>
      </c>
      <c r="W63">
        <v>235.41</v>
      </c>
      <c r="X63">
        <v>47.08</v>
      </c>
      <c r="Y63">
        <v>66.05</v>
      </c>
      <c r="Z63">
        <v>40.340000000000003</v>
      </c>
      <c r="AA63">
        <v>64.67</v>
      </c>
      <c r="AB63">
        <v>32.33</v>
      </c>
    </row>
    <row r="64" spans="1:28">
      <c r="A64" t="s">
        <v>106</v>
      </c>
      <c r="B64" s="75">
        <v>260.72000000000003</v>
      </c>
      <c r="C64" s="75">
        <v>69.69</v>
      </c>
      <c r="D64" s="135">
        <f t="shared" si="0"/>
        <v>80.449999999999989</v>
      </c>
      <c r="E64" s="75"/>
      <c r="F64" s="78">
        <v>13.96</v>
      </c>
      <c r="G64" s="78">
        <v>13.96</v>
      </c>
      <c r="H64" s="78">
        <v>14.32</v>
      </c>
      <c r="I64">
        <v>58.26</v>
      </c>
      <c r="J64">
        <v>272.22000000000003</v>
      </c>
      <c r="K64">
        <v>91.43</v>
      </c>
      <c r="L64">
        <v>5.0599999999999996</v>
      </c>
      <c r="M64">
        <v>6.84</v>
      </c>
      <c r="N64" s="135">
        <v>26.82</v>
      </c>
      <c r="O64" s="135">
        <v>26.81</v>
      </c>
      <c r="P64" s="135">
        <v>26.82</v>
      </c>
      <c r="Q64">
        <v>5.78</v>
      </c>
      <c r="R64">
        <v>82.13</v>
      </c>
      <c r="S64">
        <v>4.09</v>
      </c>
      <c r="T64">
        <v>105.28</v>
      </c>
      <c r="U64">
        <v>35.090000000000003</v>
      </c>
      <c r="V64">
        <v>35.1</v>
      </c>
      <c r="W64">
        <v>224.08</v>
      </c>
      <c r="X64">
        <v>44.81</v>
      </c>
      <c r="Y64">
        <v>63.39</v>
      </c>
      <c r="Z64">
        <v>38.200000000000003</v>
      </c>
      <c r="AA64">
        <v>63.34</v>
      </c>
      <c r="AB64">
        <v>31.66</v>
      </c>
    </row>
    <row r="65" spans="1:28">
      <c r="A65" t="s">
        <v>107</v>
      </c>
      <c r="B65" s="75">
        <v>260.72000000000003</v>
      </c>
      <c r="C65" s="75">
        <v>69.69</v>
      </c>
      <c r="D65" s="135">
        <f t="shared" si="0"/>
        <v>80.449999999999989</v>
      </c>
      <c r="E65" s="75"/>
      <c r="F65" s="78">
        <v>13.05</v>
      </c>
      <c r="G65" s="78">
        <v>13.05</v>
      </c>
      <c r="H65" s="78">
        <v>13.37</v>
      </c>
      <c r="I65">
        <v>58.26</v>
      </c>
      <c r="J65">
        <v>272.22000000000003</v>
      </c>
      <c r="K65">
        <v>91.43</v>
      </c>
      <c r="L65">
        <v>5.0599999999999996</v>
      </c>
      <c r="M65">
        <v>7.14</v>
      </c>
      <c r="N65" s="135">
        <v>26.82</v>
      </c>
      <c r="O65" s="135">
        <v>26.81</v>
      </c>
      <c r="P65" s="135">
        <v>26.82</v>
      </c>
      <c r="Q65">
        <v>5.78</v>
      </c>
      <c r="R65">
        <v>74.650000000000006</v>
      </c>
      <c r="S65">
        <v>4.09</v>
      </c>
      <c r="T65">
        <v>107.72</v>
      </c>
      <c r="U65">
        <v>35.909999999999997</v>
      </c>
      <c r="V65">
        <v>35.89</v>
      </c>
      <c r="W65">
        <v>208.56</v>
      </c>
      <c r="X65">
        <v>41.71</v>
      </c>
      <c r="Y65">
        <v>59.93</v>
      </c>
      <c r="Z65">
        <v>36.299999999999997</v>
      </c>
      <c r="AA65">
        <v>61.34</v>
      </c>
      <c r="AB65">
        <v>30.66</v>
      </c>
    </row>
    <row r="66" spans="1:28">
      <c r="A66" t="s">
        <v>108</v>
      </c>
      <c r="B66" s="75">
        <v>260.72000000000003</v>
      </c>
      <c r="C66" s="75">
        <v>69.69</v>
      </c>
      <c r="D66" s="135">
        <f t="shared" si="0"/>
        <v>80.449999999999989</v>
      </c>
      <c r="E66" s="75"/>
      <c r="F66" s="78">
        <v>12.25</v>
      </c>
      <c r="G66" s="78">
        <v>12.25</v>
      </c>
      <c r="H66" s="78">
        <v>12.55</v>
      </c>
      <c r="I66">
        <v>58.26</v>
      </c>
      <c r="J66">
        <v>272.22000000000003</v>
      </c>
      <c r="K66">
        <v>91.43</v>
      </c>
      <c r="L66">
        <v>5.0599999999999996</v>
      </c>
      <c r="M66">
        <v>6.84</v>
      </c>
      <c r="N66" s="135">
        <v>26.82</v>
      </c>
      <c r="O66" s="135">
        <v>26.81</v>
      </c>
      <c r="P66" s="135">
        <v>26.82</v>
      </c>
      <c r="Q66">
        <v>5.78</v>
      </c>
      <c r="R66">
        <v>66.650000000000006</v>
      </c>
      <c r="S66">
        <v>4.09</v>
      </c>
      <c r="T66">
        <v>107.41</v>
      </c>
      <c r="U66">
        <v>35.799999999999997</v>
      </c>
      <c r="V66">
        <v>35.81</v>
      </c>
      <c r="W66">
        <v>194.69</v>
      </c>
      <c r="X66">
        <v>38.94</v>
      </c>
      <c r="Y66">
        <v>55.88</v>
      </c>
      <c r="Z66">
        <v>34.07</v>
      </c>
      <c r="AA66">
        <v>58.67</v>
      </c>
      <c r="AB66">
        <v>29.33</v>
      </c>
    </row>
    <row r="67" spans="1:28">
      <c r="A67" t="s">
        <v>109</v>
      </c>
      <c r="B67" s="75">
        <v>260.72000000000003</v>
      </c>
      <c r="C67" s="75">
        <v>69.69</v>
      </c>
      <c r="D67" s="135">
        <f t="shared" si="0"/>
        <v>80.449999999999989</v>
      </c>
      <c r="E67" s="75"/>
      <c r="F67" s="78">
        <v>11.28</v>
      </c>
      <c r="G67" s="78">
        <v>11.28</v>
      </c>
      <c r="H67" s="78">
        <v>11.57</v>
      </c>
      <c r="I67">
        <v>58.26</v>
      </c>
      <c r="J67">
        <v>272.22000000000003</v>
      </c>
      <c r="K67">
        <v>91.43</v>
      </c>
      <c r="L67">
        <v>5.29</v>
      </c>
      <c r="M67">
        <v>6.84</v>
      </c>
      <c r="N67" s="135">
        <v>26.82</v>
      </c>
      <c r="O67" s="135">
        <v>26.81</v>
      </c>
      <c r="P67" s="135">
        <v>26.82</v>
      </c>
      <c r="Q67">
        <v>6.47</v>
      </c>
      <c r="R67">
        <v>58.28</v>
      </c>
      <c r="S67">
        <v>4.28</v>
      </c>
      <c r="T67">
        <v>107.6</v>
      </c>
      <c r="U67">
        <v>35.869999999999997</v>
      </c>
      <c r="V67">
        <v>35.86</v>
      </c>
      <c r="W67">
        <v>177.87</v>
      </c>
      <c r="X67">
        <v>35.57</v>
      </c>
      <c r="Y67">
        <v>51.79</v>
      </c>
      <c r="Z67">
        <v>31.43</v>
      </c>
      <c r="AA67">
        <v>55.34</v>
      </c>
      <c r="AB67">
        <v>27.66</v>
      </c>
    </row>
    <row r="68" spans="1:28">
      <c r="A68" t="s">
        <v>110</v>
      </c>
      <c r="B68" s="75">
        <v>260.72000000000003</v>
      </c>
      <c r="C68" s="75">
        <v>69.69</v>
      </c>
      <c r="D68" s="135">
        <f t="shared" ref="D68:D98" si="1">N68+O68+P68</f>
        <v>80.449999999999989</v>
      </c>
      <c r="E68" s="75"/>
      <c r="F68" s="78">
        <v>10.19</v>
      </c>
      <c r="G68" s="78">
        <v>10.19</v>
      </c>
      <c r="H68" s="78">
        <v>10.44</v>
      </c>
      <c r="I68">
        <v>58.26</v>
      </c>
      <c r="J68">
        <v>272.22000000000003</v>
      </c>
      <c r="K68">
        <v>91.43</v>
      </c>
      <c r="L68">
        <v>5.29</v>
      </c>
      <c r="M68">
        <v>6.83</v>
      </c>
      <c r="N68" s="135">
        <v>26.82</v>
      </c>
      <c r="O68" s="135">
        <v>26.81</v>
      </c>
      <c r="P68" s="135">
        <v>26.82</v>
      </c>
      <c r="Q68">
        <v>6.47</v>
      </c>
      <c r="R68">
        <v>49.54</v>
      </c>
      <c r="S68">
        <v>4.28</v>
      </c>
      <c r="T68">
        <v>107.26</v>
      </c>
      <c r="U68">
        <v>35.75</v>
      </c>
      <c r="V68">
        <v>35.75</v>
      </c>
      <c r="W68">
        <v>158.61000000000001</v>
      </c>
      <c r="X68">
        <v>31.72</v>
      </c>
      <c r="Y68">
        <v>47.36</v>
      </c>
      <c r="Z68">
        <v>29.05</v>
      </c>
      <c r="AA68">
        <v>48.67</v>
      </c>
      <c r="AB68">
        <v>24.33</v>
      </c>
    </row>
    <row r="69" spans="1:28">
      <c r="A69" t="s">
        <v>111</v>
      </c>
      <c r="B69" s="75">
        <v>260.72000000000003</v>
      </c>
      <c r="C69" s="75">
        <v>69.69</v>
      </c>
      <c r="D69" s="135">
        <f t="shared" si="1"/>
        <v>71.28</v>
      </c>
      <c r="E69" s="75"/>
      <c r="F69" s="78">
        <v>9.09</v>
      </c>
      <c r="G69" s="78">
        <v>9.09</v>
      </c>
      <c r="H69" s="78">
        <v>9.31</v>
      </c>
      <c r="I69">
        <v>58.26</v>
      </c>
      <c r="J69">
        <v>272.22000000000003</v>
      </c>
      <c r="K69">
        <v>91.43</v>
      </c>
      <c r="L69">
        <v>5.45</v>
      </c>
      <c r="M69">
        <v>11.69</v>
      </c>
      <c r="N69" s="135">
        <v>23.76</v>
      </c>
      <c r="O69" s="135">
        <v>23.76</v>
      </c>
      <c r="P69" s="135">
        <v>23.76</v>
      </c>
      <c r="Q69">
        <v>6.47</v>
      </c>
      <c r="R69">
        <v>40.909999999999997</v>
      </c>
      <c r="S69">
        <v>4.28</v>
      </c>
      <c r="T69">
        <v>92.32</v>
      </c>
      <c r="U69">
        <v>30.77</v>
      </c>
      <c r="V69">
        <v>30.77</v>
      </c>
      <c r="W69">
        <v>139.47</v>
      </c>
      <c r="X69">
        <v>27.89</v>
      </c>
      <c r="Y69">
        <v>42.43</v>
      </c>
      <c r="Z69">
        <v>25.59</v>
      </c>
      <c r="AA69">
        <v>43.34</v>
      </c>
      <c r="AB69">
        <v>21.66</v>
      </c>
    </row>
    <row r="70" spans="1:28">
      <c r="A70" t="s">
        <v>112</v>
      </c>
      <c r="B70" s="75">
        <v>260.72000000000003</v>
      </c>
      <c r="C70" s="75">
        <v>69.69</v>
      </c>
      <c r="D70" s="135">
        <f t="shared" si="1"/>
        <v>63.949999999999996</v>
      </c>
      <c r="E70" s="75"/>
      <c r="F70" s="78">
        <v>7.9</v>
      </c>
      <c r="G70" s="78">
        <v>7.9</v>
      </c>
      <c r="H70" s="78">
        <v>8.1</v>
      </c>
      <c r="I70">
        <v>58.26</v>
      </c>
      <c r="J70">
        <v>272.22000000000003</v>
      </c>
      <c r="K70">
        <v>91.43</v>
      </c>
      <c r="L70">
        <v>5.45</v>
      </c>
      <c r="M70">
        <v>10.86</v>
      </c>
      <c r="N70" s="135">
        <v>21.32</v>
      </c>
      <c r="O70" s="135">
        <v>21.31</v>
      </c>
      <c r="P70" s="135">
        <v>21.32</v>
      </c>
      <c r="Q70">
        <v>6.47</v>
      </c>
      <c r="R70">
        <v>32.29</v>
      </c>
      <c r="S70">
        <v>4.28</v>
      </c>
      <c r="T70">
        <v>91.46</v>
      </c>
      <c r="U70">
        <v>30.49</v>
      </c>
      <c r="V70">
        <v>30.48</v>
      </c>
      <c r="W70">
        <v>120.74</v>
      </c>
      <c r="X70">
        <v>24.15</v>
      </c>
      <c r="Y70">
        <v>37.4</v>
      </c>
      <c r="Z70">
        <v>22.87</v>
      </c>
      <c r="AA70">
        <v>36.67</v>
      </c>
      <c r="AB70">
        <v>18.329999999999998</v>
      </c>
    </row>
    <row r="71" spans="1:28">
      <c r="A71" t="s">
        <v>113</v>
      </c>
      <c r="B71" s="75">
        <v>260.72000000000003</v>
      </c>
      <c r="C71" s="75">
        <v>69.69</v>
      </c>
      <c r="D71" s="135">
        <f t="shared" si="1"/>
        <v>58.100000000000009</v>
      </c>
      <c r="E71" s="75"/>
      <c r="F71" s="78">
        <v>6.69</v>
      </c>
      <c r="G71" s="78">
        <v>6.69</v>
      </c>
      <c r="H71" s="78">
        <v>6.86</v>
      </c>
      <c r="I71">
        <v>58.26</v>
      </c>
      <c r="J71">
        <v>272.22000000000003</v>
      </c>
      <c r="K71">
        <v>91.43</v>
      </c>
      <c r="L71">
        <v>6.07</v>
      </c>
      <c r="M71">
        <v>9.98</v>
      </c>
      <c r="N71" s="135">
        <v>19.37</v>
      </c>
      <c r="O71" s="135">
        <v>19.36</v>
      </c>
      <c r="P71" s="135">
        <v>19.37</v>
      </c>
      <c r="Q71">
        <v>7.32</v>
      </c>
      <c r="R71">
        <v>24.08</v>
      </c>
      <c r="S71">
        <v>4.47</v>
      </c>
      <c r="T71">
        <v>90.23</v>
      </c>
      <c r="U71">
        <v>30.08</v>
      </c>
      <c r="V71">
        <v>30.07</v>
      </c>
      <c r="W71">
        <v>99.28</v>
      </c>
      <c r="X71">
        <v>19.86</v>
      </c>
      <c r="Y71">
        <v>32.22</v>
      </c>
      <c r="Z71">
        <v>20.16</v>
      </c>
      <c r="AA71">
        <v>33.340000000000003</v>
      </c>
      <c r="AB71">
        <v>16.670000000000002</v>
      </c>
    </row>
    <row r="72" spans="1:28">
      <c r="A72" t="s">
        <v>114</v>
      </c>
      <c r="B72" s="75">
        <v>260.72000000000003</v>
      </c>
      <c r="C72" s="75">
        <v>69.69</v>
      </c>
      <c r="D72" s="135">
        <f t="shared" si="1"/>
        <v>58.959999999999994</v>
      </c>
      <c r="E72" s="75"/>
      <c r="F72" s="78">
        <v>5.31</v>
      </c>
      <c r="G72" s="78">
        <v>5.31</v>
      </c>
      <c r="H72" s="78">
        <v>5.44</v>
      </c>
      <c r="I72">
        <v>58.26</v>
      </c>
      <c r="J72">
        <v>272.22000000000003</v>
      </c>
      <c r="K72">
        <v>91.43</v>
      </c>
      <c r="L72">
        <v>6.07</v>
      </c>
      <c r="M72">
        <v>8.9600000000000009</v>
      </c>
      <c r="N72" s="135">
        <v>20.47</v>
      </c>
      <c r="O72" s="135">
        <v>20.47</v>
      </c>
      <c r="P72" s="135">
        <v>18.02</v>
      </c>
      <c r="Q72">
        <v>7.32</v>
      </c>
      <c r="R72">
        <v>16.420000000000002</v>
      </c>
      <c r="S72">
        <v>4.47</v>
      </c>
      <c r="T72">
        <v>89.81</v>
      </c>
      <c r="U72">
        <v>29.94</v>
      </c>
      <c r="V72">
        <v>29.92</v>
      </c>
      <c r="W72">
        <v>79.73</v>
      </c>
      <c r="X72">
        <v>15.95</v>
      </c>
      <c r="Y72">
        <v>26.62</v>
      </c>
      <c r="Z72">
        <v>16.18</v>
      </c>
      <c r="AA72">
        <v>30</v>
      </c>
      <c r="AB72">
        <v>15</v>
      </c>
    </row>
    <row r="73" spans="1:28">
      <c r="A73" t="s">
        <v>115</v>
      </c>
      <c r="B73" s="75">
        <v>260.72000000000003</v>
      </c>
      <c r="C73" s="75">
        <v>69.69</v>
      </c>
      <c r="D73" s="135">
        <f t="shared" si="1"/>
        <v>34.380000000000003</v>
      </c>
      <c r="E73" s="75"/>
      <c r="F73" s="78">
        <v>4.07</v>
      </c>
      <c r="G73" s="78">
        <v>4.07</v>
      </c>
      <c r="H73" s="78">
        <v>4.18</v>
      </c>
      <c r="I73">
        <v>58.26</v>
      </c>
      <c r="J73">
        <v>272.22000000000003</v>
      </c>
      <c r="K73">
        <v>91.43</v>
      </c>
      <c r="L73">
        <v>6.07</v>
      </c>
      <c r="M73">
        <v>7.94</v>
      </c>
      <c r="N73" s="135">
        <v>12.56</v>
      </c>
      <c r="O73" s="135">
        <v>11.25</v>
      </c>
      <c r="P73" s="135">
        <v>10.57</v>
      </c>
      <c r="Q73">
        <v>7.32</v>
      </c>
      <c r="R73">
        <v>10.24</v>
      </c>
      <c r="S73">
        <v>4.47</v>
      </c>
      <c r="T73">
        <v>105.85</v>
      </c>
      <c r="U73">
        <v>35.28</v>
      </c>
      <c r="V73">
        <v>35.28</v>
      </c>
      <c r="W73">
        <v>57.58</v>
      </c>
      <c r="X73">
        <v>11.52</v>
      </c>
      <c r="Y73">
        <v>21.11</v>
      </c>
      <c r="Z73">
        <v>13.25</v>
      </c>
      <c r="AA73">
        <v>26.67</v>
      </c>
      <c r="AB73">
        <v>13.33</v>
      </c>
    </row>
    <row r="74" spans="1:28">
      <c r="A74" t="s">
        <v>116</v>
      </c>
      <c r="B74" s="75">
        <v>260.72000000000003</v>
      </c>
      <c r="C74" s="75">
        <v>69.69</v>
      </c>
      <c r="D74" s="135">
        <f t="shared" si="1"/>
        <v>13.11</v>
      </c>
      <c r="E74" s="75"/>
      <c r="F74" s="78">
        <v>2.85</v>
      </c>
      <c r="G74" s="78">
        <v>2.85</v>
      </c>
      <c r="H74" s="78">
        <v>2.93</v>
      </c>
      <c r="I74">
        <v>58.26</v>
      </c>
      <c r="J74">
        <v>272.22000000000003</v>
      </c>
      <c r="K74">
        <v>91.43</v>
      </c>
      <c r="L74">
        <v>6.07</v>
      </c>
      <c r="M74">
        <v>7.12</v>
      </c>
      <c r="N74" s="135">
        <v>4.6100000000000003</v>
      </c>
      <c r="O74" s="135">
        <v>3.39</v>
      </c>
      <c r="P74" s="135">
        <v>5.1100000000000003</v>
      </c>
      <c r="Q74">
        <v>7.32</v>
      </c>
      <c r="R74">
        <v>5.71</v>
      </c>
      <c r="S74">
        <v>4.47</v>
      </c>
      <c r="T74">
        <v>103.86</v>
      </c>
      <c r="U74">
        <v>34.619999999999997</v>
      </c>
      <c r="V74">
        <v>34.61</v>
      </c>
      <c r="W74">
        <v>41.19</v>
      </c>
      <c r="X74">
        <v>8.24</v>
      </c>
      <c r="Y74">
        <v>17.21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260.72000000000003</v>
      </c>
      <c r="C75" s="75">
        <v>69.69</v>
      </c>
      <c r="D75" s="135">
        <f t="shared" si="1"/>
        <v>0</v>
      </c>
      <c r="E75" s="75"/>
      <c r="F75" s="78">
        <v>1.75</v>
      </c>
      <c r="G75" s="78">
        <v>1.75</v>
      </c>
      <c r="H75" s="78">
        <v>1.8</v>
      </c>
      <c r="I75">
        <v>58.26</v>
      </c>
      <c r="J75">
        <v>272.22000000000003</v>
      </c>
      <c r="K75">
        <v>91.43</v>
      </c>
      <c r="L75">
        <v>6.39</v>
      </c>
      <c r="M75">
        <v>6.95</v>
      </c>
      <c r="N75" s="135">
        <v>0</v>
      </c>
      <c r="O75" s="135">
        <v>0</v>
      </c>
      <c r="P75" s="135">
        <v>0</v>
      </c>
      <c r="Q75">
        <v>7.32</v>
      </c>
      <c r="R75">
        <v>2.6</v>
      </c>
      <c r="S75">
        <v>4.66</v>
      </c>
      <c r="T75">
        <v>101.5</v>
      </c>
      <c r="U75">
        <v>33.83</v>
      </c>
      <c r="V75">
        <v>33.83</v>
      </c>
      <c r="W75">
        <v>27.78</v>
      </c>
      <c r="X75">
        <v>5.56</v>
      </c>
      <c r="Y75">
        <v>12.06</v>
      </c>
      <c r="Z75">
        <v>5.61</v>
      </c>
      <c r="AA75">
        <v>13.33</v>
      </c>
      <c r="AB75">
        <v>6.67</v>
      </c>
    </row>
    <row r="76" spans="1:28">
      <c r="A76" t="s">
        <v>118</v>
      </c>
      <c r="B76" s="75">
        <v>260.72000000000003</v>
      </c>
      <c r="C76" s="75">
        <v>69.69</v>
      </c>
      <c r="D76" s="135">
        <f t="shared" si="1"/>
        <v>0</v>
      </c>
      <c r="E76" s="75"/>
      <c r="F76" s="78">
        <v>0.9</v>
      </c>
      <c r="G76" s="78">
        <v>0.9</v>
      </c>
      <c r="H76" s="78">
        <v>0.92</v>
      </c>
      <c r="I76">
        <v>58.26</v>
      </c>
      <c r="J76">
        <v>272.22000000000003</v>
      </c>
      <c r="K76">
        <v>91.43</v>
      </c>
      <c r="L76">
        <v>6.39</v>
      </c>
      <c r="M76">
        <v>6.88</v>
      </c>
      <c r="N76" s="135">
        <v>0</v>
      </c>
      <c r="O76" s="135">
        <v>0</v>
      </c>
      <c r="P76" s="135">
        <v>0</v>
      </c>
      <c r="Q76">
        <v>7.32</v>
      </c>
      <c r="R76">
        <v>0.99</v>
      </c>
      <c r="S76">
        <v>4.66</v>
      </c>
      <c r="T76">
        <v>99.64</v>
      </c>
      <c r="U76">
        <v>33.21</v>
      </c>
      <c r="V76">
        <v>33.21</v>
      </c>
      <c r="W76">
        <v>17.03</v>
      </c>
      <c r="X76">
        <v>3.41</v>
      </c>
      <c r="Y76">
        <v>7.05</v>
      </c>
      <c r="Z76">
        <v>2.5099999999999998</v>
      </c>
      <c r="AA76">
        <v>6.67</v>
      </c>
      <c r="AB76">
        <v>3.33</v>
      </c>
    </row>
    <row r="77" spans="1:28">
      <c r="A77" t="s">
        <v>119</v>
      </c>
      <c r="B77" s="75">
        <v>260.72000000000003</v>
      </c>
      <c r="C77" s="75">
        <v>69.69</v>
      </c>
      <c r="D77" s="135">
        <f t="shared" si="1"/>
        <v>0</v>
      </c>
      <c r="E77" s="75"/>
      <c r="F77" s="78">
        <v>0.31</v>
      </c>
      <c r="G77" s="78">
        <v>0.31</v>
      </c>
      <c r="H77" s="78">
        <v>0.32</v>
      </c>
      <c r="I77">
        <v>58.26</v>
      </c>
      <c r="J77">
        <v>272.22000000000003</v>
      </c>
      <c r="K77">
        <v>91.43</v>
      </c>
      <c r="L77">
        <v>6.39</v>
      </c>
      <c r="M77">
        <v>6.54</v>
      </c>
      <c r="N77" s="135">
        <v>0</v>
      </c>
      <c r="O77" s="135">
        <v>0</v>
      </c>
      <c r="P77" s="135">
        <v>0</v>
      </c>
      <c r="Q77">
        <v>7.32</v>
      </c>
      <c r="R77">
        <v>0.32</v>
      </c>
      <c r="S77">
        <v>4.66</v>
      </c>
      <c r="T77">
        <v>94.1</v>
      </c>
      <c r="U77">
        <v>31.37</v>
      </c>
      <c r="V77">
        <v>31.35</v>
      </c>
      <c r="W77">
        <v>9.0299999999999994</v>
      </c>
      <c r="X77">
        <v>1.8</v>
      </c>
      <c r="Y77">
        <v>4.4400000000000004</v>
      </c>
      <c r="Z77">
        <v>0</v>
      </c>
      <c r="AA77">
        <v>3.33</v>
      </c>
      <c r="AB77">
        <v>1.67</v>
      </c>
    </row>
    <row r="78" spans="1:28">
      <c r="A78" t="s">
        <v>120</v>
      </c>
      <c r="B78" s="75">
        <v>260.72000000000003</v>
      </c>
      <c r="C78" s="75">
        <v>69.69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58.26</v>
      </c>
      <c r="J78">
        <v>272.22000000000003</v>
      </c>
      <c r="K78">
        <v>91.43</v>
      </c>
      <c r="L78">
        <v>6.39</v>
      </c>
      <c r="M78">
        <v>6.51</v>
      </c>
      <c r="N78" s="135">
        <v>0</v>
      </c>
      <c r="O78" s="135">
        <v>0</v>
      </c>
      <c r="P78" s="135">
        <v>0</v>
      </c>
      <c r="Q78">
        <v>7.32</v>
      </c>
      <c r="R78">
        <v>0</v>
      </c>
      <c r="S78">
        <v>4.66</v>
      </c>
      <c r="T78">
        <v>88.48</v>
      </c>
      <c r="U78">
        <v>29.49</v>
      </c>
      <c r="V78">
        <v>29.5</v>
      </c>
      <c r="W78">
        <v>3.44</v>
      </c>
      <c r="X78">
        <v>0.69</v>
      </c>
      <c r="Y78">
        <v>1.72</v>
      </c>
      <c r="Z78">
        <v>0</v>
      </c>
      <c r="AA78">
        <v>1.33</v>
      </c>
      <c r="AB78">
        <v>0.67</v>
      </c>
    </row>
    <row r="79" spans="1:28">
      <c r="A79" t="s">
        <v>121</v>
      </c>
      <c r="B79" s="75">
        <v>260.72000000000003</v>
      </c>
      <c r="C79" s="75">
        <v>67.75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58.26</v>
      </c>
      <c r="J79">
        <v>272.22000000000003</v>
      </c>
      <c r="K79">
        <v>91.43</v>
      </c>
      <c r="L79">
        <v>7.01</v>
      </c>
      <c r="M79">
        <v>6.36</v>
      </c>
      <c r="N79" s="135">
        <v>0</v>
      </c>
      <c r="O79" s="135">
        <v>0</v>
      </c>
      <c r="P79" s="135">
        <v>0</v>
      </c>
      <c r="Q79">
        <v>8.08</v>
      </c>
      <c r="R79">
        <v>0</v>
      </c>
      <c r="S79">
        <v>4.84</v>
      </c>
      <c r="T79">
        <v>86.53</v>
      </c>
      <c r="U79">
        <v>28.84</v>
      </c>
      <c r="V79">
        <v>28.85</v>
      </c>
      <c r="W79">
        <v>0.28000000000000003</v>
      </c>
      <c r="X79">
        <v>0.06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260.72000000000003</v>
      </c>
      <c r="C80" s="75">
        <v>67.75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58.26</v>
      </c>
      <c r="J80">
        <v>272.22000000000003</v>
      </c>
      <c r="K80">
        <v>91.43</v>
      </c>
      <c r="L80">
        <v>7.01</v>
      </c>
      <c r="M80">
        <v>6.18</v>
      </c>
      <c r="N80" s="135">
        <v>0</v>
      </c>
      <c r="O80" s="135">
        <v>0</v>
      </c>
      <c r="P80" s="135">
        <v>0</v>
      </c>
      <c r="Q80">
        <v>8.08</v>
      </c>
      <c r="R80">
        <v>0</v>
      </c>
      <c r="S80">
        <v>4.84</v>
      </c>
      <c r="T80">
        <v>84.3</v>
      </c>
      <c r="U80">
        <v>28.1</v>
      </c>
      <c r="V80">
        <v>28.09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260.72000000000003</v>
      </c>
      <c r="C81" s="75">
        <v>67.75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58.26</v>
      </c>
      <c r="J81">
        <v>272.22000000000003</v>
      </c>
      <c r="K81">
        <v>91.43</v>
      </c>
      <c r="L81">
        <v>7.01</v>
      </c>
      <c r="M81">
        <v>6.19</v>
      </c>
      <c r="N81" s="135">
        <v>0</v>
      </c>
      <c r="O81" s="135">
        <v>0</v>
      </c>
      <c r="P81" s="135">
        <v>0</v>
      </c>
      <c r="Q81">
        <v>8.08</v>
      </c>
      <c r="R81">
        <v>0</v>
      </c>
      <c r="S81">
        <v>4.84</v>
      </c>
      <c r="T81">
        <v>82.23</v>
      </c>
      <c r="U81">
        <v>27.41</v>
      </c>
      <c r="V81">
        <v>27.41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260.72000000000003</v>
      </c>
      <c r="C82" s="75">
        <v>67.75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58.26</v>
      </c>
      <c r="J82">
        <v>272.22000000000003</v>
      </c>
      <c r="K82">
        <v>91.43</v>
      </c>
      <c r="L82">
        <v>7.01</v>
      </c>
      <c r="M82">
        <v>6.21</v>
      </c>
      <c r="N82" s="135">
        <v>0</v>
      </c>
      <c r="O82" s="135">
        <v>0</v>
      </c>
      <c r="P82" s="135">
        <v>0</v>
      </c>
      <c r="Q82">
        <v>8.08</v>
      </c>
      <c r="R82">
        <v>0</v>
      </c>
      <c r="S82">
        <v>4.84</v>
      </c>
      <c r="T82">
        <v>68.39</v>
      </c>
      <c r="U82">
        <v>22.8</v>
      </c>
      <c r="V82">
        <v>22.79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260.72000000000003</v>
      </c>
      <c r="C83" s="75">
        <v>67.75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58.26</v>
      </c>
      <c r="J83">
        <v>272.22000000000003</v>
      </c>
      <c r="K83">
        <v>91.43</v>
      </c>
      <c r="L83">
        <v>7.01</v>
      </c>
      <c r="M83">
        <v>6.34</v>
      </c>
      <c r="N83" s="135">
        <v>0</v>
      </c>
      <c r="O83" s="135">
        <v>0</v>
      </c>
      <c r="P83" s="135">
        <v>0</v>
      </c>
      <c r="Q83">
        <v>8.08</v>
      </c>
      <c r="R83">
        <v>0</v>
      </c>
      <c r="S83">
        <v>4.74</v>
      </c>
      <c r="T83">
        <v>63.13</v>
      </c>
      <c r="U83">
        <v>21.04</v>
      </c>
      <c r="V83">
        <v>21.04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260.72000000000003</v>
      </c>
      <c r="C84" s="75">
        <v>67.75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58.26</v>
      </c>
      <c r="J84">
        <v>272.22000000000003</v>
      </c>
      <c r="K84">
        <v>91.43</v>
      </c>
      <c r="L84">
        <v>7.01</v>
      </c>
      <c r="M84">
        <v>6.5</v>
      </c>
      <c r="N84" s="135">
        <v>0</v>
      </c>
      <c r="O84" s="135">
        <v>0</v>
      </c>
      <c r="P84" s="135">
        <v>0</v>
      </c>
      <c r="Q84">
        <v>8.08</v>
      </c>
      <c r="R84">
        <v>0</v>
      </c>
      <c r="S84">
        <v>4.74</v>
      </c>
      <c r="T84">
        <v>61.06</v>
      </c>
      <c r="U84">
        <v>20.350000000000001</v>
      </c>
      <c r="V84">
        <v>20.36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260.72000000000003</v>
      </c>
      <c r="C85" s="75">
        <v>67.75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58.26</v>
      </c>
      <c r="J85">
        <v>272.22000000000003</v>
      </c>
      <c r="K85">
        <v>91.43</v>
      </c>
      <c r="L85">
        <v>7.01</v>
      </c>
      <c r="M85">
        <v>6.64</v>
      </c>
      <c r="N85" s="135">
        <v>0</v>
      </c>
      <c r="O85" s="135">
        <v>0</v>
      </c>
      <c r="P85" s="135">
        <v>0</v>
      </c>
      <c r="Q85">
        <v>8.08</v>
      </c>
      <c r="R85">
        <v>0</v>
      </c>
      <c r="S85">
        <v>4.74</v>
      </c>
      <c r="T85">
        <v>94.23</v>
      </c>
      <c r="U85">
        <v>31.41</v>
      </c>
      <c r="V85">
        <v>31.4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260.72000000000003</v>
      </c>
      <c r="C86" s="75">
        <v>67.75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58.26</v>
      </c>
      <c r="J86">
        <v>272.22000000000003</v>
      </c>
      <c r="K86">
        <v>91.43</v>
      </c>
      <c r="L86">
        <v>7.01</v>
      </c>
      <c r="M86">
        <v>6.64</v>
      </c>
      <c r="N86" s="135">
        <v>0</v>
      </c>
      <c r="O86" s="135">
        <v>0</v>
      </c>
      <c r="P86" s="135">
        <v>0</v>
      </c>
      <c r="Q86">
        <v>8.08</v>
      </c>
      <c r="R86">
        <v>0</v>
      </c>
      <c r="S86">
        <v>4.74</v>
      </c>
      <c r="T86">
        <v>94.77</v>
      </c>
      <c r="U86">
        <v>31.59</v>
      </c>
      <c r="V86">
        <v>31.58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260.72000000000003</v>
      </c>
      <c r="C87" s="75">
        <v>67.75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58.26</v>
      </c>
      <c r="J87">
        <v>272.22000000000003</v>
      </c>
      <c r="K87">
        <v>91.43</v>
      </c>
      <c r="L87">
        <v>6.78</v>
      </c>
      <c r="M87">
        <v>6.59</v>
      </c>
      <c r="N87" s="135">
        <v>0</v>
      </c>
      <c r="O87" s="135">
        <v>0</v>
      </c>
      <c r="P87" s="135">
        <v>0</v>
      </c>
      <c r="Q87">
        <v>7.69</v>
      </c>
      <c r="R87">
        <v>0</v>
      </c>
      <c r="S87">
        <v>4.66</v>
      </c>
      <c r="T87">
        <v>94.85</v>
      </c>
      <c r="U87">
        <v>31.62</v>
      </c>
      <c r="V87">
        <v>31.6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260.72000000000003</v>
      </c>
      <c r="C88" s="75">
        <v>67.75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58.26</v>
      </c>
      <c r="J88">
        <v>272.22000000000003</v>
      </c>
      <c r="K88">
        <v>91.43</v>
      </c>
      <c r="L88">
        <v>6.78</v>
      </c>
      <c r="M88">
        <v>6.69</v>
      </c>
      <c r="N88" s="135">
        <v>0</v>
      </c>
      <c r="O88" s="135">
        <v>0</v>
      </c>
      <c r="P88" s="135">
        <v>0</v>
      </c>
      <c r="Q88">
        <v>7.69</v>
      </c>
      <c r="R88">
        <v>0</v>
      </c>
      <c r="S88">
        <v>4.66</v>
      </c>
      <c r="T88">
        <v>94.92</v>
      </c>
      <c r="U88">
        <v>31.64</v>
      </c>
      <c r="V88">
        <v>31.63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260.72000000000003</v>
      </c>
      <c r="C89" s="75">
        <v>67.75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58.26</v>
      </c>
      <c r="J89">
        <v>272.22000000000003</v>
      </c>
      <c r="K89">
        <v>91.43</v>
      </c>
      <c r="L89">
        <v>6.78</v>
      </c>
      <c r="M89">
        <v>6.67</v>
      </c>
      <c r="N89" s="135">
        <v>0</v>
      </c>
      <c r="O89" s="135">
        <v>0</v>
      </c>
      <c r="P89" s="135">
        <v>0</v>
      </c>
      <c r="Q89">
        <v>7.69</v>
      </c>
      <c r="R89">
        <v>0</v>
      </c>
      <c r="S89">
        <v>4.66</v>
      </c>
      <c r="T89">
        <v>95.25</v>
      </c>
      <c r="U89">
        <v>31.75</v>
      </c>
      <c r="V89">
        <v>31.75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260.72000000000003</v>
      </c>
      <c r="C90" s="75">
        <v>67.75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58.26</v>
      </c>
      <c r="J90">
        <v>272.22000000000003</v>
      </c>
      <c r="K90">
        <v>91.43</v>
      </c>
      <c r="L90">
        <v>6.78</v>
      </c>
      <c r="M90">
        <v>6.61</v>
      </c>
      <c r="N90" s="135">
        <v>0</v>
      </c>
      <c r="O90" s="135">
        <v>0</v>
      </c>
      <c r="P90" s="135">
        <v>0</v>
      </c>
      <c r="Q90">
        <v>7.69</v>
      </c>
      <c r="R90">
        <v>0</v>
      </c>
      <c r="S90">
        <v>4.66</v>
      </c>
      <c r="T90">
        <v>96.18</v>
      </c>
      <c r="U90">
        <v>32.06</v>
      </c>
      <c r="V90">
        <v>32.06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260.72000000000003</v>
      </c>
      <c r="C91" s="75">
        <v>67.75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58.26</v>
      </c>
      <c r="J91">
        <v>272.22000000000003</v>
      </c>
      <c r="K91">
        <v>91.43</v>
      </c>
      <c r="L91">
        <v>7.65</v>
      </c>
      <c r="M91">
        <v>6.48</v>
      </c>
      <c r="N91" s="135">
        <v>0</v>
      </c>
      <c r="O91" s="135">
        <v>0</v>
      </c>
      <c r="P91" s="135">
        <v>0</v>
      </c>
      <c r="Q91">
        <v>7.69</v>
      </c>
      <c r="R91">
        <v>0</v>
      </c>
      <c r="S91">
        <v>4.66</v>
      </c>
      <c r="T91">
        <v>97.6</v>
      </c>
      <c r="U91">
        <v>32.53</v>
      </c>
      <c r="V91">
        <v>32.54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260.72000000000003</v>
      </c>
      <c r="C92" s="75">
        <v>67.75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58.26</v>
      </c>
      <c r="J92">
        <v>272.22000000000003</v>
      </c>
      <c r="K92">
        <v>91.43</v>
      </c>
      <c r="L92">
        <v>7.65</v>
      </c>
      <c r="M92">
        <v>6.24</v>
      </c>
      <c r="N92" s="135">
        <v>0</v>
      </c>
      <c r="O92" s="135">
        <v>0</v>
      </c>
      <c r="P92" s="135">
        <v>0</v>
      </c>
      <c r="Q92">
        <v>7.69</v>
      </c>
      <c r="R92">
        <v>0</v>
      </c>
      <c r="S92">
        <v>4.66</v>
      </c>
      <c r="T92">
        <v>99.08</v>
      </c>
      <c r="U92">
        <v>33.03</v>
      </c>
      <c r="V92">
        <v>33.020000000000003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260.72000000000003</v>
      </c>
      <c r="C93" s="75">
        <v>67.75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58.26</v>
      </c>
      <c r="J93">
        <v>272.22000000000003</v>
      </c>
      <c r="K93">
        <v>91.43</v>
      </c>
      <c r="L93">
        <v>7.65</v>
      </c>
      <c r="M93">
        <v>6.65</v>
      </c>
      <c r="N93" s="135">
        <v>0</v>
      </c>
      <c r="O93" s="135">
        <v>0</v>
      </c>
      <c r="P93" s="135">
        <v>0</v>
      </c>
      <c r="Q93">
        <v>7.69</v>
      </c>
      <c r="R93">
        <v>0</v>
      </c>
      <c r="S93">
        <v>4.66</v>
      </c>
      <c r="T93">
        <v>101.45</v>
      </c>
      <c r="U93">
        <v>33.82</v>
      </c>
      <c r="V93">
        <v>33.81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260.72000000000003</v>
      </c>
      <c r="C94" s="75">
        <v>67.75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58.26</v>
      </c>
      <c r="J94">
        <v>272.22000000000003</v>
      </c>
      <c r="K94">
        <v>91.43</v>
      </c>
      <c r="L94">
        <v>7.65</v>
      </c>
      <c r="M94">
        <v>7.08</v>
      </c>
      <c r="N94" s="135">
        <v>0</v>
      </c>
      <c r="O94" s="135">
        <v>0</v>
      </c>
      <c r="P94" s="135">
        <v>0</v>
      </c>
      <c r="Q94">
        <v>7.69</v>
      </c>
      <c r="R94">
        <v>0</v>
      </c>
      <c r="S94">
        <v>4.66</v>
      </c>
      <c r="T94">
        <v>102.88</v>
      </c>
      <c r="U94">
        <v>34.29</v>
      </c>
      <c r="V94">
        <v>34.299999999999997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260.72000000000003</v>
      </c>
      <c r="C95" s="75">
        <v>67.75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58.26</v>
      </c>
      <c r="J95">
        <v>272.22000000000003</v>
      </c>
      <c r="K95">
        <v>91.43</v>
      </c>
      <c r="L95">
        <v>7.02</v>
      </c>
      <c r="M95">
        <v>7.01</v>
      </c>
      <c r="N95" s="135">
        <v>0</v>
      </c>
      <c r="O95" s="135">
        <v>0</v>
      </c>
      <c r="P95" s="135">
        <v>0</v>
      </c>
      <c r="Q95">
        <v>7.47</v>
      </c>
      <c r="R95">
        <v>0</v>
      </c>
      <c r="S95">
        <v>4.5599999999999996</v>
      </c>
      <c r="T95">
        <v>105.35</v>
      </c>
      <c r="U95">
        <v>35.119999999999997</v>
      </c>
      <c r="V95">
        <v>35.11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260.72000000000003</v>
      </c>
      <c r="C96" s="75">
        <v>67.75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58.26</v>
      </c>
      <c r="J96">
        <v>272.22000000000003</v>
      </c>
      <c r="K96">
        <v>91.43</v>
      </c>
      <c r="L96">
        <v>7.02</v>
      </c>
      <c r="M96">
        <v>7</v>
      </c>
      <c r="N96" s="135">
        <v>0</v>
      </c>
      <c r="O96" s="135">
        <v>0</v>
      </c>
      <c r="P96" s="135">
        <v>0</v>
      </c>
      <c r="Q96">
        <v>7.47</v>
      </c>
      <c r="R96">
        <v>0</v>
      </c>
      <c r="S96">
        <v>4.5599999999999996</v>
      </c>
      <c r="T96">
        <v>108.46</v>
      </c>
      <c r="U96">
        <v>36.15</v>
      </c>
      <c r="V96">
        <v>36.159999999999997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260.72000000000003</v>
      </c>
      <c r="C97" s="75">
        <v>67.75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58.26</v>
      </c>
      <c r="J97">
        <v>272.22000000000003</v>
      </c>
      <c r="K97">
        <v>91.43</v>
      </c>
      <c r="L97">
        <v>7.02</v>
      </c>
      <c r="M97">
        <v>7.01</v>
      </c>
      <c r="N97" s="135">
        <v>0</v>
      </c>
      <c r="O97" s="135">
        <v>0</v>
      </c>
      <c r="P97" s="135">
        <v>0</v>
      </c>
      <c r="Q97">
        <v>7.47</v>
      </c>
      <c r="R97">
        <v>0</v>
      </c>
      <c r="S97">
        <v>4.5599999999999996</v>
      </c>
      <c r="T97">
        <v>108.95</v>
      </c>
      <c r="U97">
        <v>36.32</v>
      </c>
      <c r="V97">
        <v>36.299999999999997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260.72000000000003</v>
      </c>
      <c r="C98" s="75">
        <v>67.75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58.26</v>
      </c>
      <c r="J98">
        <v>272.22000000000003</v>
      </c>
      <c r="K98">
        <v>91.43</v>
      </c>
      <c r="L98">
        <v>7.02</v>
      </c>
      <c r="M98">
        <v>7</v>
      </c>
      <c r="N98" s="135">
        <v>0</v>
      </c>
      <c r="O98" s="135">
        <v>0</v>
      </c>
      <c r="P98" s="135">
        <v>0</v>
      </c>
      <c r="Q98">
        <v>7.47</v>
      </c>
      <c r="R98">
        <v>0</v>
      </c>
      <c r="S98">
        <v>4.5599999999999996</v>
      </c>
      <c r="T98">
        <v>108.27</v>
      </c>
      <c r="U98">
        <v>36.090000000000003</v>
      </c>
      <c r="V98">
        <v>36.08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6.2572800000000059</v>
      </c>
      <c r="C99" s="75">
        <f t="shared" ref="C99:L99" si="2">SUM(C3:C98)/4000</f>
        <v>1.6376399999999984</v>
      </c>
      <c r="D99" s="135">
        <f t="shared" ref="D99" si="3">SUM(D3:D98)/4000</f>
        <v>0.84561999999999971</v>
      </c>
      <c r="E99" s="75"/>
      <c r="F99" s="78">
        <f t="shared" si="2"/>
        <v>0.12647249999999996</v>
      </c>
      <c r="G99" s="78">
        <f t="shared" si="2"/>
        <v>0.12647249999999996</v>
      </c>
      <c r="H99" s="78">
        <f t="shared" si="2"/>
        <v>0.12963999999999995</v>
      </c>
      <c r="I99">
        <f t="shared" si="2"/>
        <v>1.3982400000000033</v>
      </c>
      <c r="J99">
        <f t="shared" si="2"/>
        <v>6.5332800000000066</v>
      </c>
      <c r="K99">
        <f t="shared" si="2"/>
        <v>2.3038800000000039</v>
      </c>
      <c r="L99">
        <f t="shared" si="2"/>
        <v>0.13722999999999991</v>
      </c>
      <c r="M99">
        <f t="shared" ref="M99:AB99" si="4">SUM(M3:M98)/4000</f>
        <v>0.12040249999999994</v>
      </c>
      <c r="N99" s="135">
        <f t="shared" si="4"/>
        <v>0.28466000000000014</v>
      </c>
      <c r="O99" s="135">
        <f t="shared" si="4"/>
        <v>0.27910749999999973</v>
      </c>
      <c r="P99" s="135">
        <f t="shared" si="4"/>
        <v>0.28185250000000012</v>
      </c>
      <c r="Q99">
        <f t="shared" si="4"/>
        <v>0.15537000000000006</v>
      </c>
      <c r="R99">
        <f t="shared" si="4"/>
        <v>0.99834749999999994</v>
      </c>
      <c r="S99">
        <f t="shared" si="4"/>
        <v>0.10279000000000003</v>
      </c>
      <c r="T99">
        <f t="shared" si="4"/>
        <v>2.0707000000000009</v>
      </c>
      <c r="U99">
        <f t="shared" si="4"/>
        <v>0.69022000000000006</v>
      </c>
      <c r="V99">
        <f t="shared" si="4"/>
        <v>0.69013750000000007</v>
      </c>
      <c r="W99">
        <f t="shared" si="4"/>
        <v>1.9198149999999994</v>
      </c>
      <c r="X99">
        <f t="shared" si="4"/>
        <v>0.38395250000000003</v>
      </c>
      <c r="Y99">
        <f t="shared" si="4"/>
        <v>0.57216</v>
      </c>
      <c r="Z99">
        <f t="shared" si="4"/>
        <v>0.36840499999999993</v>
      </c>
      <c r="AA99">
        <f t="shared" si="4"/>
        <v>0.56674750000000018</v>
      </c>
      <c r="AB99">
        <f t="shared" si="4"/>
        <v>0.28331500000000009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44662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44662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3.403</v>
      </c>
      <c r="C8" s="136">
        <f>'IDT-1 Calculation'!DG8</f>
        <v>2.109</v>
      </c>
      <c r="D8" s="136">
        <f>'IDT-1 Calculation'!DH8</f>
        <v>0</v>
      </c>
      <c r="E8" s="136">
        <f>'IDT-1 Calculation'!DI8</f>
        <v>0</v>
      </c>
      <c r="F8" s="136">
        <f>'IDT-1 Calculation'!DJ8</f>
        <v>-5.5120000000000005</v>
      </c>
      <c r="G8" s="141">
        <f t="shared" si="0"/>
        <v>0</v>
      </c>
    </row>
    <row r="9" spans="1:7">
      <c r="A9" s="140" t="s">
        <v>51</v>
      </c>
      <c r="B9" s="136">
        <f>'IDT-1 Calculation'!DF9</f>
        <v>16.184000000000001</v>
      </c>
      <c r="C9" s="136">
        <f>'IDT-1 Calculation'!DG9</f>
        <v>10.026999999999999</v>
      </c>
      <c r="D9" s="136">
        <f>'IDT-1 Calculation'!DH9</f>
        <v>0</v>
      </c>
      <c r="E9" s="136">
        <f>'IDT-1 Calculation'!DI9</f>
        <v>0</v>
      </c>
      <c r="F9" s="136">
        <f>'IDT-1 Calculation'!DJ9</f>
        <v>-26.210999999999999</v>
      </c>
      <c r="G9" s="141">
        <f t="shared" si="0"/>
        <v>0</v>
      </c>
    </row>
    <row r="10" spans="1:7">
      <c r="A10" s="140" t="s">
        <v>52</v>
      </c>
      <c r="B10" s="136">
        <f>'IDT-1 Calculation'!DF10</f>
        <v>24.015999999999998</v>
      </c>
      <c r="C10" s="136">
        <f>'IDT-1 Calculation'!DG10</f>
        <v>14.88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-38.896000000000001</v>
      </c>
      <c r="G10" s="141">
        <f t="shared" si="0"/>
        <v>0</v>
      </c>
    </row>
    <row r="11" spans="1:7">
      <c r="A11" s="140" t="s">
        <v>53</v>
      </c>
      <c r="B11" s="136">
        <f>'IDT-1 Calculation'!DF11</f>
        <v>29.623999999999999</v>
      </c>
      <c r="C11" s="136">
        <f>'IDT-1 Calculation'!DG11</f>
        <v>18.355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-47.978999999999999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36.491999999999997</v>
      </c>
      <c r="C12" s="136">
        <f>'IDT-1 Calculation'!DG12</f>
        <v>22.61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-59.101999999999997</v>
      </c>
      <c r="G12" s="141">
        <f t="shared" si="0"/>
        <v>0</v>
      </c>
    </row>
    <row r="13" spans="1:7">
      <c r="A13" s="140" t="s">
        <v>55</v>
      </c>
      <c r="B13" s="136">
        <f>'IDT-1 Calculation'!DF13</f>
        <v>54.235999999999997</v>
      </c>
      <c r="C13" s="136">
        <f>'IDT-1 Calculation'!DG13</f>
        <v>20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-74.23599999999999</v>
      </c>
      <c r="G13" s="141">
        <f t="shared" si="0"/>
        <v>0</v>
      </c>
    </row>
    <row r="14" spans="1:7">
      <c r="A14" s="140" t="s">
        <v>56</v>
      </c>
      <c r="B14" s="136">
        <f>'IDT-1 Calculation'!DF14</f>
        <v>84.198999999999998</v>
      </c>
      <c r="C14" s="136">
        <f>'IDT-1 Calculation'!DG14</f>
        <v>10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-94.198999999999998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120</v>
      </c>
      <c r="C15" s="136">
        <f>'IDT-1 Calculation'!DG15</f>
        <v>-5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-115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107</v>
      </c>
      <c r="C16" s="136">
        <f>'IDT-1 Calculation'!DG16</f>
        <v>-20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-87</v>
      </c>
      <c r="G16" s="141">
        <f t="shared" si="0"/>
        <v>0</v>
      </c>
    </row>
    <row r="17" spans="1:7">
      <c r="A17" s="140" t="s">
        <v>59</v>
      </c>
      <c r="B17" s="136">
        <f>'IDT-1 Calculation'!DF17</f>
        <v>92</v>
      </c>
      <c r="C17" s="136">
        <f>'IDT-1 Calculation'!DG17</f>
        <v>-35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-57</v>
      </c>
      <c r="G17" s="141">
        <f t="shared" si="0"/>
        <v>0</v>
      </c>
    </row>
    <row r="18" spans="1:7">
      <c r="A18" s="140" t="s">
        <v>60</v>
      </c>
      <c r="B18" s="136">
        <f>'IDT-1 Calculation'!DF18</f>
        <v>72</v>
      </c>
      <c r="C18" s="136">
        <f>'IDT-1 Calculation'!DG18</f>
        <v>-30.481999999999999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-41.518000000000001</v>
      </c>
      <c r="G18" s="141">
        <f t="shared" si="0"/>
        <v>0</v>
      </c>
    </row>
    <row r="19" spans="1:7">
      <c r="A19" s="140" t="s">
        <v>61</v>
      </c>
      <c r="B19" s="136">
        <f>'IDT-1 Calculation'!DF19</f>
        <v>60</v>
      </c>
      <c r="C19" s="136">
        <f>'IDT-1 Calculation'!DG19</f>
        <v>-25.402000000000001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-34.597999999999999</v>
      </c>
      <c r="G19" s="141">
        <f t="shared" si="0"/>
        <v>0</v>
      </c>
    </row>
    <row r="20" spans="1:7">
      <c r="A20" s="140" t="s">
        <v>62</v>
      </c>
      <c r="B20" s="136">
        <f>'IDT-1 Calculation'!DF20</f>
        <v>52</v>
      </c>
      <c r="C20" s="136">
        <f>'IDT-1 Calculation'!DG20</f>
        <v>-22.015000000000001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-29.984999999999999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31</v>
      </c>
      <c r="C21" s="136">
        <f>'IDT-1 Calculation'!DG21</f>
        <v>-13.124000000000001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-17.876000000000001</v>
      </c>
      <c r="G21" s="141">
        <f t="shared" si="0"/>
        <v>0</v>
      </c>
    </row>
    <row r="22" spans="1:7">
      <c r="A22" s="140" t="s">
        <v>64</v>
      </c>
      <c r="B22" s="136">
        <f>'IDT-1 Calculation'!DF22</f>
        <v>6</v>
      </c>
      <c r="C22" s="136">
        <f>'IDT-1 Calculation'!DG22</f>
        <v>-2.54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-3.46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4.3680000000000003</v>
      </c>
      <c r="C79" s="136">
        <f>'IDT-1 Calculation'!DG79</f>
        <v>2.7069999999999999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-7.0750000000000002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4.1120000000000001</v>
      </c>
      <c r="C80" s="136">
        <f>'IDT-1 Calculation'!DG80</f>
        <v>2.5470000000000002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-6.6590000000000007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4.101</v>
      </c>
      <c r="C81" s="136">
        <f>'IDT-1 Calculation'!DG81</f>
        <v>2.5409999999999999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-6.6419999999999995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8.0879999999999992</v>
      </c>
      <c r="C82" s="136">
        <f>'IDT-1 Calculation'!DG82</f>
        <v>5.0119999999999996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-13.099999999999998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15.346</v>
      </c>
      <c r="C83" s="136">
        <f>'IDT-1 Calculation'!DG83</f>
        <v>9.5090000000000003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-24.855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24.346</v>
      </c>
      <c r="C84" s="136">
        <f>'IDT-1 Calculation'!DG84</f>
        <v>15.084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-39.43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23.768999999999998</v>
      </c>
      <c r="C85" s="136">
        <f>'IDT-1 Calculation'!DG85</f>
        <v>14.727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-38.495999999999995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30.331</v>
      </c>
      <c r="C86" s="136">
        <f>'IDT-1 Calculation'!DG86</f>
        <v>18.792999999999999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-49.123999999999995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24.273</v>
      </c>
      <c r="C87" s="136">
        <f>'IDT-1 Calculation'!DG87</f>
        <v>15.04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-39.313000000000002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14.08</v>
      </c>
      <c r="C88" s="136">
        <f>'IDT-1 Calculation'!DG88</f>
        <v>8.7240000000000002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-22.804000000000002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0.23524200000000001</v>
      </c>
      <c r="C99" s="152">
        <f>SUM(C3:C98)/4000</f>
        <v>1.1025499999999997E-2</v>
      </c>
      <c r="D99" s="152">
        <f>SUM(D3:D98)/4000</f>
        <v>0</v>
      </c>
      <c r="E99" s="152">
        <f>SUM(E3:E98)/4000</f>
        <v>0</v>
      </c>
      <c r="F99" s="152">
        <f>SUM(F3:F98)/4000</f>
        <v>-0.2462675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1.154394633534286E-3</v>
      </c>
      <c r="K3">
        <v>512.33931577124554</v>
      </c>
      <c r="L3">
        <v>7.3560888340530521</v>
      </c>
      <c r="M3">
        <v>60.314214463840408</v>
      </c>
      <c r="N3">
        <v>51.885716472749543</v>
      </c>
      <c r="O3">
        <v>36.643443609022555</v>
      </c>
      <c r="P3">
        <v>24.817867132867132</v>
      </c>
      <c r="Q3">
        <v>9.028112562814071</v>
      </c>
      <c r="R3">
        <v>9.3114014129692819</v>
      </c>
      <c r="S3">
        <v>11.593458183241975</v>
      </c>
      <c r="T3">
        <v>0</v>
      </c>
      <c r="U3">
        <v>62.11193664577884</v>
      </c>
      <c r="V3">
        <v>6.2621464829586655</v>
      </c>
      <c r="W3">
        <v>20.379649341050754</v>
      </c>
      <c r="X3">
        <v>64.785382597100636</v>
      </c>
      <c r="Y3">
        <v>0</v>
      </c>
      <c r="Z3">
        <v>5.7568579199999999</v>
      </c>
      <c r="AA3">
        <v>12.340957824000002</v>
      </c>
      <c r="AB3">
        <v>11.533435920000004</v>
      </c>
      <c r="AC3">
        <v>8.5010146560000006</v>
      </c>
      <c r="AD3">
        <v>12.009792240000001</v>
      </c>
      <c r="AE3">
        <v>18.031795199999998</v>
      </c>
      <c r="AF3">
        <v>6.1515000000000013</v>
      </c>
      <c r="AG3">
        <v>26.652153600000002</v>
      </c>
      <c r="AH3">
        <v>20.546566560000002</v>
      </c>
      <c r="AI3">
        <v>0</v>
      </c>
      <c r="AJ3">
        <v>0</v>
      </c>
      <c r="AK3">
        <v>22.63044</v>
      </c>
      <c r="AL3">
        <v>15.604199999999999</v>
      </c>
      <c r="AM3">
        <v>4.6368595428571426</v>
      </c>
      <c r="AN3">
        <v>0</v>
      </c>
      <c r="AO3">
        <v>3.7810323936000003</v>
      </c>
      <c r="AP3">
        <v>0.78766128000000013</v>
      </c>
      <c r="AQ3">
        <v>15.459180000000002</v>
      </c>
      <c r="AR3">
        <v>21.819456000000002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7.4599113143909488</v>
      </c>
      <c r="AY3">
        <v>0</v>
      </c>
      <c r="AZ3">
        <v>0</v>
      </c>
      <c r="BA3">
        <v>35.455799761916424</v>
      </c>
      <c r="BB3">
        <f>SUM(B3:AZ3)-BA3</f>
        <v>1069.0862332068577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512.33931577124554</v>
      </c>
      <c r="L4">
        <v>7.3560888340530521</v>
      </c>
      <c r="M4">
        <v>60.314214463840408</v>
      </c>
      <c r="N4">
        <v>51.885716472749543</v>
      </c>
      <c r="O4">
        <v>36.643443609022555</v>
      </c>
      <c r="P4">
        <v>24.817867132867132</v>
      </c>
      <c r="Q4">
        <v>9.028112562814071</v>
      </c>
      <c r="R4">
        <v>9.3114014129692819</v>
      </c>
      <c r="S4">
        <v>11.593458183241975</v>
      </c>
      <c r="T4">
        <v>0</v>
      </c>
      <c r="U4">
        <v>62.11193664577884</v>
      </c>
      <c r="V4">
        <v>6.2621464829586655</v>
      </c>
      <c r="W4">
        <v>20.379649341050754</v>
      </c>
      <c r="X4">
        <v>64.785382597100636</v>
      </c>
      <c r="Y4">
        <v>0</v>
      </c>
      <c r="Z4">
        <v>5.7568579199999999</v>
      </c>
      <c r="AA4">
        <v>12.340957824000002</v>
      </c>
      <c r="AB4">
        <v>11.533435920000004</v>
      </c>
      <c r="AC4">
        <v>8.5010146560000006</v>
      </c>
      <c r="AD4">
        <v>12.009792240000001</v>
      </c>
      <c r="AE4">
        <v>18.031795199999998</v>
      </c>
      <c r="AF4">
        <v>6.1515000000000013</v>
      </c>
      <c r="AG4">
        <v>26.652153600000002</v>
      </c>
      <c r="AH4">
        <v>20.546566560000002</v>
      </c>
      <c r="AI4">
        <v>0</v>
      </c>
      <c r="AJ4">
        <v>0</v>
      </c>
      <c r="AK4">
        <v>22.63044</v>
      </c>
      <c r="AL4">
        <v>15.604199999999999</v>
      </c>
      <c r="AM4">
        <v>4.6368595428571426</v>
      </c>
      <c r="AN4">
        <v>0</v>
      </c>
      <c r="AO4">
        <v>3.7939448736000001</v>
      </c>
      <c r="AP4">
        <v>0.78766128000000013</v>
      </c>
      <c r="AQ4">
        <v>15.459180000000002</v>
      </c>
      <c r="AR4">
        <v>21.819456000000002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7.2182226618705032</v>
      </c>
      <c r="AY4">
        <v>0</v>
      </c>
      <c r="AZ4">
        <v>0</v>
      </c>
      <c r="BA4">
        <v>35.448419086291125</v>
      </c>
      <c r="BB4">
        <f t="shared" ref="BB4:BB67" si="0">SUM(B4:AZ4)-BA4</f>
        <v>1068.8636833153291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512.33931577124554</v>
      </c>
      <c r="L5">
        <v>7.3560888340530521</v>
      </c>
      <c r="M5">
        <v>60.314214463840408</v>
      </c>
      <c r="N5">
        <v>51.885716472749543</v>
      </c>
      <c r="O5">
        <v>36.643443609022555</v>
      </c>
      <c r="P5">
        <v>24.817867132867132</v>
      </c>
      <c r="Q5">
        <v>9.028112562814071</v>
      </c>
      <c r="R5">
        <v>9.3114014129692819</v>
      </c>
      <c r="S5">
        <v>11.593458183241975</v>
      </c>
      <c r="T5">
        <v>0</v>
      </c>
      <c r="U5">
        <v>62.11193664577884</v>
      </c>
      <c r="V5">
        <v>6.2621464829586655</v>
      </c>
      <c r="W5">
        <v>20.379649341050754</v>
      </c>
      <c r="X5">
        <v>64.785382597100636</v>
      </c>
      <c r="Y5">
        <v>0</v>
      </c>
      <c r="Z5">
        <v>5.7568579199999999</v>
      </c>
      <c r="AA5">
        <v>12.340957824000002</v>
      </c>
      <c r="AB5">
        <v>11.533435920000004</v>
      </c>
      <c r="AC5">
        <v>4.2505073280000003</v>
      </c>
      <c r="AD5">
        <v>12.009792240000001</v>
      </c>
      <c r="AE5">
        <v>18.031795199999998</v>
      </c>
      <c r="AF5">
        <v>6.1515000000000013</v>
      </c>
      <c r="AG5">
        <v>26.652153600000002</v>
      </c>
      <c r="AH5">
        <v>20.546566560000002</v>
      </c>
      <c r="AI5">
        <v>0</v>
      </c>
      <c r="AJ5">
        <v>0</v>
      </c>
      <c r="AK5">
        <v>22.63044</v>
      </c>
      <c r="AL5">
        <v>34.675999999999995</v>
      </c>
      <c r="AM5">
        <v>4.6368595428571426</v>
      </c>
      <c r="AN5">
        <v>0</v>
      </c>
      <c r="AO5">
        <v>3.7891672560000003</v>
      </c>
      <c r="AP5">
        <v>0.78766128000000013</v>
      </c>
      <c r="AQ5">
        <v>15.459180000000002</v>
      </c>
      <c r="AR5">
        <v>21.819456000000002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7.2182226618705032</v>
      </c>
      <c r="AY5">
        <v>0</v>
      </c>
      <c r="AZ5">
        <v>0</v>
      </c>
      <c r="BA5">
        <v>35.924029293474604</v>
      </c>
      <c r="BB5">
        <f t="shared" si="0"/>
        <v>1083.2045881625456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512.33931577124554</v>
      </c>
      <c r="L6">
        <v>7.3560888340530521</v>
      </c>
      <c r="M6">
        <v>60.314214463840408</v>
      </c>
      <c r="N6">
        <v>51.885716472749543</v>
      </c>
      <c r="O6">
        <v>36.643443609022555</v>
      </c>
      <c r="P6">
        <v>24.817867132867132</v>
      </c>
      <c r="Q6">
        <v>9.028112562814071</v>
      </c>
      <c r="R6">
        <v>9.3114014129692819</v>
      </c>
      <c r="S6">
        <v>11.593458183241975</v>
      </c>
      <c r="T6">
        <v>0</v>
      </c>
      <c r="U6">
        <v>62.11193664577884</v>
      </c>
      <c r="V6">
        <v>6.2621464829586655</v>
      </c>
      <c r="W6">
        <v>20.379649341050754</v>
      </c>
      <c r="X6">
        <v>64.785382597100636</v>
      </c>
      <c r="Y6">
        <v>0</v>
      </c>
      <c r="Z6">
        <v>5.7568579199999999</v>
      </c>
      <c r="AA6">
        <v>12.317364000000001</v>
      </c>
      <c r="AB6">
        <v>11.533435920000004</v>
      </c>
      <c r="AC6">
        <v>4.2505073280000003</v>
      </c>
      <c r="AD6">
        <v>12.009792240000001</v>
      </c>
      <c r="AE6">
        <v>18.031795199999998</v>
      </c>
      <c r="AF6">
        <v>6.1515000000000013</v>
      </c>
      <c r="AG6">
        <v>26.652153600000002</v>
      </c>
      <c r="AH6">
        <v>20.546566560000002</v>
      </c>
      <c r="AI6">
        <v>0</v>
      </c>
      <c r="AJ6">
        <v>0</v>
      </c>
      <c r="AK6">
        <v>22.63044</v>
      </c>
      <c r="AL6">
        <v>59.816099999999992</v>
      </c>
      <c r="AM6">
        <v>4.6368595428571426</v>
      </c>
      <c r="AN6">
        <v>0</v>
      </c>
      <c r="AO6">
        <v>3.7954943712000002</v>
      </c>
      <c r="AP6">
        <v>0.78766128000000013</v>
      </c>
      <c r="AQ6">
        <v>15.459180000000002</v>
      </c>
      <c r="AR6">
        <v>21.819456000000002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7.2182226618705032</v>
      </c>
      <c r="AY6">
        <v>0</v>
      </c>
      <c r="AZ6">
        <v>0</v>
      </c>
      <c r="BA6">
        <v>36.730471943082875</v>
      </c>
      <c r="BB6">
        <f t="shared" si="0"/>
        <v>1107.5209788041373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512.33931577124554</v>
      </c>
      <c r="L7">
        <v>7.3560888340530521</v>
      </c>
      <c r="M7">
        <v>60.314214463840408</v>
      </c>
      <c r="N7">
        <v>51.885716472749543</v>
      </c>
      <c r="O7">
        <v>36.643443609022555</v>
      </c>
      <c r="P7">
        <v>24.817867132867132</v>
      </c>
      <c r="Q7">
        <v>9.028112562814071</v>
      </c>
      <c r="R7">
        <v>9.3114014129692819</v>
      </c>
      <c r="S7">
        <v>11.593458183241975</v>
      </c>
      <c r="T7">
        <v>0</v>
      </c>
      <c r="U7">
        <v>62.11193664577884</v>
      </c>
      <c r="V7">
        <v>6.2621464829586655</v>
      </c>
      <c r="W7">
        <v>20.379649341050754</v>
      </c>
      <c r="X7">
        <v>64.785382597100636</v>
      </c>
      <c r="Y7">
        <v>0</v>
      </c>
      <c r="Z7">
        <v>5.7568579199999999</v>
      </c>
      <c r="AA7">
        <v>12.317364000000001</v>
      </c>
      <c r="AB7">
        <v>5.7374452800000002</v>
      </c>
      <c r="AC7">
        <v>4.2505073280000003</v>
      </c>
      <c r="AD7">
        <v>9.2829312000000002</v>
      </c>
      <c r="AE7">
        <v>13.5238464</v>
      </c>
      <c r="AF7">
        <v>6.1515000000000013</v>
      </c>
      <c r="AG7">
        <v>26.652153600000002</v>
      </c>
      <c r="AH7">
        <v>20.546566560000002</v>
      </c>
      <c r="AI7">
        <v>0</v>
      </c>
      <c r="AJ7">
        <v>0</v>
      </c>
      <c r="AK7">
        <v>22.63044</v>
      </c>
      <c r="AL7">
        <v>59.816099999999992</v>
      </c>
      <c r="AM7">
        <v>4.6368595428571426</v>
      </c>
      <c r="AN7">
        <v>0</v>
      </c>
      <c r="AO7">
        <v>3.7954943712000002</v>
      </c>
      <c r="AP7">
        <v>0.78766128000000013</v>
      </c>
      <c r="AQ7">
        <v>15.459180000000002</v>
      </c>
      <c r="AR7">
        <v>21.819456000000002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7.2182226618705032</v>
      </c>
      <c r="AY7">
        <v>0</v>
      </c>
      <c r="AZ7">
        <v>0</v>
      </c>
      <c r="BA7">
        <v>36.312183133482876</v>
      </c>
      <c r="BB7">
        <f t="shared" si="0"/>
        <v>1094.9084671337373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512.33931577124554</v>
      </c>
      <c r="L8">
        <v>7.3560888340530521</v>
      </c>
      <c r="M8">
        <v>60.314214463840408</v>
      </c>
      <c r="N8">
        <v>51.885716472749543</v>
      </c>
      <c r="O8">
        <v>36.643443609022555</v>
      </c>
      <c r="P8">
        <v>24.817867132867132</v>
      </c>
      <c r="Q8">
        <v>9.028112562814071</v>
      </c>
      <c r="R8">
        <v>9.3114014129692819</v>
      </c>
      <c r="S8">
        <v>11.593458183241975</v>
      </c>
      <c r="T8">
        <v>0</v>
      </c>
      <c r="U8">
        <v>62.11193664577884</v>
      </c>
      <c r="V8">
        <v>6.2621464829586655</v>
      </c>
      <c r="W8">
        <v>20.379649341050754</v>
      </c>
      <c r="X8">
        <v>64.785382597100636</v>
      </c>
      <c r="Y8">
        <v>0</v>
      </c>
      <c r="Z8">
        <v>5.7568579199999999</v>
      </c>
      <c r="AA8">
        <v>12.317364000000001</v>
      </c>
      <c r="AB8">
        <v>5.7374452800000002</v>
      </c>
      <c r="AC8">
        <v>4.2505073280000003</v>
      </c>
      <c r="AD8">
        <v>8.0065281600000002</v>
      </c>
      <c r="AE8">
        <v>13.5238464</v>
      </c>
      <c r="AF8">
        <v>6.1515000000000013</v>
      </c>
      <c r="AG8">
        <v>26.652153600000002</v>
      </c>
      <c r="AH8">
        <v>16.636896000000004</v>
      </c>
      <c r="AI8">
        <v>0</v>
      </c>
      <c r="AJ8">
        <v>0</v>
      </c>
      <c r="AK8">
        <v>22.63044</v>
      </c>
      <c r="AL8">
        <v>59.816099999999992</v>
      </c>
      <c r="AM8">
        <v>4.6368595428571426</v>
      </c>
      <c r="AN8">
        <v>0</v>
      </c>
      <c r="AO8">
        <v>3.7934283743999999</v>
      </c>
      <c r="AP8">
        <v>0.78766128000000013</v>
      </c>
      <c r="AQ8">
        <v>7.7295900000000008</v>
      </c>
      <c r="AR8">
        <v>21.819456000000002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7.2182226618705032</v>
      </c>
      <c r="AY8">
        <v>0</v>
      </c>
      <c r="AZ8">
        <v>0</v>
      </c>
      <c r="BA8">
        <v>35.897523994200327</v>
      </c>
      <c r="BB8">
        <f t="shared" si="0"/>
        <v>1082.4053966762197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512.33931577124554</v>
      </c>
      <c r="L9">
        <v>7.3560888340530521</v>
      </c>
      <c r="M9">
        <v>60.314214463840408</v>
      </c>
      <c r="N9">
        <v>51.885716472749543</v>
      </c>
      <c r="O9">
        <v>36.643443609022555</v>
      </c>
      <c r="P9">
        <v>24.817867132867132</v>
      </c>
      <c r="Q9">
        <v>9.028112562814071</v>
      </c>
      <c r="R9">
        <v>9.3114014129692819</v>
      </c>
      <c r="S9">
        <v>11.593458183241975</v>
      </c>
      <c r="T9">
        <v>0</v>
      </c>
      <c r="U9">
        <v>62.11193664577884</v>
      </c>
      <c r="V9">
        <v>6.2621464829586655</v>
      </c>
      <c r="W9">
        <v>20.379649341050754</v>
      </c>
      <c r="X9">
        <v>64.785382597100636</v>
      </c>
      <c r="Y9">
        <v>0</v>
      </c>
      <c r="Z9">
        <v>5.7568579199999999</v>
      </c>
      <c r="AA9">
        <v>12.317364000000001</v>
      </c>
      <c r="AB9">
        <v>5.7374452800000002</v>
      </c>
      <c r="AC9">
        <v>4.2505073280000003</v>
      </c>
      <c r="AD9">
        <v>8.0065281600000002</v>
      </c>
      <c r="AE9">
        <v>13.5238464</v>
      </c>
      <c r="AF9">
        <v>6.1515000000000013</v>
      </c>
      <c r="AG9">
        <v>26.652153600000002</v>
      </c>
      <c r="AH9">
        <v>16.636896000000004</v>
      </c>
      <c r="AI9">
        <v>0</v>
      </c>
      <c r="AJ9">
        <v>0</v>
      </c>
      <c r="AK9">
        <v>22.63044</v>
      </c>
      <c r="AL9">
        <v>59.816099999999992</v>
      </c>
      <c r="AM9">
        <v>4.6368595428571426</v>
      </c>
      <c r="AN9">
        <v>0</v>
      </c>
      <c r="AO9">
        <v>3.7988516159999999</v>
      </c>
      <c r="AP9">
        <v>0.78766128000000013</v>
      </c>
      <c r="AQ9">
        <v>7.7295900000000008</v>
      </c>
      <c r="AR9">
        <v>21.819456000000002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7.2182226618705032</v>
      </c>
      <c r="AY9">
        <v>0</v>
      </c>
      <c r="AZ9">
        <v>0</v>
      </c>
      <c r="BA9">
        <v>35.897697917400329</v>
      </c>
      <c r="BB9">
        <f t="shared" si="0"/>
        <v>1082.4106459946197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512.33931577124554</v>
      </c>
      <c r="L10">
        <v>7.3560888340530521</v>
      </c>
      <c r="M10">
        <v>60.314214463840408</v>
      </c>
      <c r="N10">
        <v>51.885716472749543</v>
      </c>
      <c r="O10">
        <v>36.643443609022555</v>
      </c>
      <c r="P10">
        <v>24.817867132867132</v>
      </c>
      <c r="Q10">
        <v>9.028112562814071</v>
      </c>
      <c r="R10">
        <v>9.3114014129692819</v>
      </c>
      <c r="S10">
        <v>11.593458183241975</v>
      </c>
      <c r="T10">
        <v>0</v>
      </c>
      <c r="U10">
        <v>62.11193664577884</v>
      </c>
      <c r="V10">
        <v>6.2621464829586655</v>
      </c>
      <c r="W10">
        <v>20.379649341050754</v>
      </c>
      <c r="X10">
        <v>64.785382597100636</v>
      </c>
      <c r="Y10">
        <v>0</v>
      </c>
      <c r="Z10">
        <v>5.7568579199999999</v>
      </c>
      <c r="AA10">
        <v>9.2987424000000001</v>
      </c>
      <c r="AB10">
        <v>5.7374452800000002</v>
      </c>
      <c r="AC10">
        <v>4.2505073280000003</v>
      </c>
      <c r="AD10">
        <v>8.0065281600000002</v>
      </c>
      <c r="AE10">
        <v>13.5238464</v>
      </c>
      <c r="AF10">
        <v>6.1515000000000013</v>
      </c>
      <c r="AG10">
        <v>26.652153600000002</v>
      </c>
      <c r="AH10">
        <v>16.636896000000004</v>
      </c>
      <c r="AI10">
        <v>0</v>
      </c>
      <c r="AJ10">
        <v>0</v>
      </c>
      <c r="AK10">
        <v>22.63044</v>
      </c>
      <c r="AL10">
        <v>59.816099999999992</v>
      </c>
      <c r="AM10">
        <v>4.6368595428571426</v>
      </c>
      <c r="AN10">
        <v>0</v>
      </c>
      <c r="AO10">
        <v>3.7969147440000004</v>
      </c>
      <c r="AP10">
        <v>0.78766128000000013</v>
      </c>
      <c r="AQ10">
        <v>7.7295900000000008</v>
      </c>
      <c r="AR10">
        <v>21.819456000000002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7.2182226618705032</v>
      </c>
      <c r="AY10">
        <v>0</v>
      </c>
      <c r="AZ10">
        <v>0</v>
      </c>
      <c r="BA10">
        <v>35.800738368600335</v>
      </c>
      <c r="BB10">
        <f t="shared" si="0"/>
        <v>1079.4870470714197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512.33931577124554</v>
      </c>
      <c r="L11">
        <v>7.3560888340530521</v>
      </c>
      <c r="M11">
        <v>60.314214463840408</v>
      </c>
      <c r="N11">
        <v>51.885716472749543</v>
      </c>
      <c r="O11">
        <v>36.643443609022555</v>
      </c>
      <c r="P11">
        <v>24.817867132867132</v>
      </c>
      <c r="Q11">
        <v>9.028112562814071</v>
      </c>
      <c r="R11">
        <v>9.3114014129692819</v>
      </c>
      <c r="S11">
        <v>11.593458183241975</v>
      </c>
      <c r="T11">
        <v>0</v>
      </c>
      <c r="U11">
        <v>62.11193664577884</v>
      </c>
      <c r="V11">
        <v>6.2621464829586655</v>
      </c>
      <c r="W11">
        <v>20.379649341050754</v>
      </c>
      <c r="X11">
        <v>64.785382597100636</v>
      </c>
      <c r="Y11">
        <v>0</v>
      </c>
      <c r="Z11">
        <v>5.7568579199999999</v>
      </c>
      <c r="AA11">
        <v>6.1413335999999994</v>
      </c>
      <c r="AB11">
        <v>5.7374452800000002</v>
      </c>
      <c r="AC11">
        <v>4.2505073280000003</v>
      </c>
      <c r="AD11">
        <v>4.0032640800000001</v>
      </c>
      <c r="AE11">
        <v>13.5238464</v>
      </c>
      <c r="AF11">
        <v>6.1515000000000013</v>
      </c>
      <c r="AG11">
        <v>26.652153600000002</v>
      </c>
      <c r="AH11">
        <v>16.636896000000004</v>
      </c>
      <c r="AI11">
        <v>0</v>
      </c>
      <c r="AJ11">
        <v>0</v>
      </c>
      <c r="AK11">
        <v>22.63044</v>
      </c>
      <c r="AL11">
        <v>59.816099999999992</v>
      </c>
      <c r="AM11">
        <v>4.6368595428571426</v>
      </c>
      <c r="AN11">
        <v>0</v>
      </c>
      <c r="AO11">
        <v>3.8013049872</v>
      </c>
      <c r="AP11">
        <v>0.78766128000000013</v>
      </c>
      <c r="AQ11">
        <v>0</v>
      </c>
      <c r="AR11">
        <v>21.819456000000002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7.2182226618705032</v>
      </c>
      <c r="AY11">
        <v>0</v>
      </c>
      <c r="AZ11">
        <v>0</v>
      </c>
      <c r="BA11">
        <v>35.32290162691779</v>
      </c>
      <c r="BB11">
        <f t="shared" si="0"/>
        <v>1065.0790111763022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512.33931577124554</v>
      </c>
      <c r="L12">
        <v>7.3560888340530521</v>
      </c>
      <c r="M12">
        <v>60.314214463840408</v>
      </c>
      <c r="N12">
        <v>51.885716472749543</v>
      </c>
      <c r="O12">
        <v>36.643443609022555</v>
      </c>
      <c r="P12">
        <v>24.817867132867132</v>
      </c>
      <c r="Q12">
        <v>9.028112562814071</v>
      </c>
      <c r="R12">
        <v>9.3114014129692819</v>
      </c>
      <c r="S12">
        <v>11.593458183241975</v>
      </c>
      <c r="T12">
        <v>0</v>
      </c>
      <c r="U12">
        <v>62.11193664577884</v>
      </c>
      <c r="V12">
        <v>6.2621464829586655</v>
      </c>
      <c r="W12">
        <v>20.379649341050754</v>
      </c>
      <c r="X12">
        <v>64.785382597100636</v>
      </c>
      <c r="Y12">
        <v>0</v>
      </c>
      <c r="Z12">
        <v>5.7568579199999999</v>
      </c>
      <c r="AA12">
        <v>0</v>
      </c>
      <c r="AB12">
        <v>5.7374452800000002</v>
      </c>
      <c r="AC12">
        <v>4.2505073280000003</v>
      </c>
      <c r="AD12">
        <v>4.0032640800000001</v>
      </c>
      <c r="AE12">
        <v>13.5238464</v>
      </c>
      <c r="AF12">
        <v>6.1515000000000013</v>
      </c>
      <c r="AG12">
        <v>26.652153600000002</v>
      </c>
      <c r="AH12">
        <v>16.636896000000004</v>
      </c>
      <c r="AI12">
        <v>0</v>
      </c>
      <c r="AJ12">
        <v>0</v>
      </c>
      <c r="AK12">
        <v>22.63044</v>
      </c>
      <c r="AL12">
        <v>59.816099999999992</v>
      </c>
      <c r="AM12">
        <v>4.6368595428571426</v>
      </c>
      <c r="AN12">
        <v>0</v>
      </c>
      <c r="AO12">
        <v>3.7854226368000004</v>
      </c>
      <c r="AP12">
        <v>0.78766128000000013</v>
      </c>
      <c r="AQ12">
        <v>0</v>
      </c>
      <c r="AR12">
        <v>21.819456000000002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7.2182226618705032</v>
      </c>
      <c r="AY12">
        <v>0</v>
      </c>
      <c r="AZ12">
        <v>0</v>
      </c>
      <c r="BA12">
        <v>35.125255038917793</v>
      </c>
      <c r="BB12">
        <f t="shared" si="0"/>
        <v>1059.1194418139021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512.33931577124554</v>
      </c>
      <c r="L13">
        <v>7.3560888340530521</v>
      </c>
      <c r="M13">
        <v>60.314214463840408</v>
      </c>
      <c r="N13">
        <v>51.885716472749543</v>
      </c>
      <c r="O13">
        <v>36.643443609022555</v>
      </c>
      <c r="P13">
        <v>24.817867132867132</v>
      </c>
      <c r="Q13">
        <v>9.028112562814071</v>
      </c>
      <c r="R13">
        <v>9.3114014129692819</v>
      </c>
      <c r="S13">
        <v>11.593458183241975</v>
      </c>
      <c r="T13">
        <v>0</v>
      </c>
      <c r="U13">
        <v>62.11193664577884</v>
      </c>
      <c r="V13">
        <v>6.2621464829586655</v>
      </c>
      <c r="W13">
        <v>20.379649341050754</v>
      </c>
      <c r="X13">
        <v>64.785382597100636</v>
      </c>
      <c r="Y13">
        <v>0</v>
      </c>
      <c r="Z13">
        <v>5.7568579199999999</v>
      </c>
      <c r="AA13">
        <v>0</v>
      </c>
      <c r="AB13">
        <v>5.7374452800000002</v>
      </c>
      <c r="AC13">
        <v>4.2505073280000003</v>
      </c>
      <c r="AD13">
        <v>4.0032640800000001</v>
      </c>
      <c r="AE13">
        <v>13.5238464</v>
      </c>
      <c r="AF13">
        <v>6.1515000000000013</v>
      </c>
      <c r="AG13">
        <v>26.652153600000002</v>
      </c>
      <c r="AH13">
        <v>16.636896000000004</v>
      </c>
      <c r="AI13">
        <v>0</v>
      </c>
      <c r="AJ13">
        <v>0</v>
      </c>
      <c r="AK13">
        <v>22.63044</v>
      </c>
      <c r="AL13">
        <v>59.816099999999992</v>
      </c>
      <c r="AM13">
        <v>4.6368595428571426</v>
      </c>
      <c r="AN13">
        <v>0</v>
      </c>
      <c r="AO13">
        <v>3.7783207728000008</v>
      </c>
      <c r="AP13">
        <v>2.7568144800000005</v>
      </c>
      <c r="AQ13">
        <v>0</v>
      </c>
      <c r="AR13">
        <v>21.819456000000002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7.2182226618705032</v>
      </c>
      <c r="AY13">
        <v>0</v>
      </c>
      <c r="AZ13">
        <v>0</v>
      </c>
      <c r="BA13">
        <v>35.188236758117789</v>
      </c>
      <c r="BB13">
        <f t="shared" si="0"/>
        <v>1061.0185114307023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512.33931577124554</v>
      </c>
      <c r="L14">
        <v>7.3560888340530521</v>
      </c>
      <c r="M14">
        <v>60.314214463840408</v>
      </c>
      <c r="N14">
        <v>51.885716472749543</v>
      </c>
      <c r="O14">
        <v>36.643443609022555</v>
      </c>
      <c r="P14">
        <v>24.817867132867132</v>
      </c>
      <c r="Q14">
        <v>9.028112562814071</v>
      </c>
      <c r="R14">
        <v>9.3114014129692819</v>
      </c>
      <c r="S14">
        <v>11.593458183241975</v>
      </c>
      <c r="T14">
        <v>0</v>
      </c>
      <c r="U14">
        <v>62.11193664577884</v>
      </c>
      <c r="V14">
        <v>6.2621464829586655</v>
      </c>
      <c r="W14">
        <v>20.379649341050754</v>
      </c>
      <c r="X14">
        <v>64.785382597100636</v>
      </c>
      <c r="Y14">
        <v>0</v>
      </c>
      <c r="Z14">
        <v>5.7568579199999999</v>
      </c>
      <c r="AA14">
        <v>0</v>
      </c>
      <c r="AB14">
        <v>5.7374452800000002</v>
      </c>
      <c r="AC14">
        <v>4.2505073280000003</v>
      </c>
      <c r="AD14">
        <v>4.0032640800000001</v>
      </c>
      <c r="AE14">
        <v>13.5238464</v>
      </c>
      <c r="AF14">
        <v>6.1515000000000013</v>
      </c>
      <c r="AG14">
        <v>26.652153600000002</v>
      </c>
      <c r="AH14">
        <v>16.636896000000004</v>
      </c>
      <c r="AI14">
        <v>0</v>
      </c>
      <c r="AJ14">
        <v>0</v>
      </c>
      <c r="AK14">
        <v>22.63044</v>
      </c>
      <c r="AL14">
        <v>34.675999999999995</v>
      </c>
      <c r="AM14">
        <v>4.6368595428571426</v>
      </c>
      <c r="AN14">
        <v>0</v>
      </c>
      <c r="AO14">
        <v>3.7484929439999997</v>
      </c>
      <c r="AP14">
        <v>2.7568144800000005</v>
      </c>
      <c r="AQ14">
        <v>0</v>
      </c>
      <c r="AR14">
        <v>21.819456000000002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7.2182226618705032</v>
      </c>
      <c r="AY14">
        <v>0</v>
      </c>
      <c r="AZ14">
        <v>0</v>
      </c>
      <c r="BA14">
        <v>34.380281942909519</v>
      </c>
      <c r="BB14">
        <f t="shared" si="0"/>
        <v>1036.6565384171106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512.33931577124554</v>
      </c>
      <c r="L15">
        <v>7.3560888340530521</v>
      </c>
      <c r="M15">
        <v>60.314214463840408</v>
      </c>
      <c r="N15">
        <v>51.885716472749543</v>
      </c>
      <c r="O15">
        <v>36.643443609022555</v>
      </c>
      <c r="P15">
        <v>24.817867132867132</v>
      </c>
      <c r="Q15">
        <v>9.028112562814071</v>
      </c>
      <c r="R15">
        <v>9.3114014129692819</v>
      </c>
      <c r="S15">
        <v>11.593458183241975</v>
      </c>
      <c r="T15">
        <v>0</v>
      </c>
      <c r="U15">
        <v>62.11193664577884</v>
      </c>
      <c r="V15">
        <v>6.2621464829586655</v>
      </c>
      <c r="W15">
        <v>20.379649341050754</v>
      </c>
      <c r="X15">
        <v>64.785382597100636</v>
      </c>
      <c r="Y15">
        <v>0</v>
      </c>
      <c r="Z15">
        <v>5.7568579199999999</v>
      </c>
      <c r="AA15">
        <v>0</v>
      </c>
      <c r="AB15">
        <v>5.7374452800000002</v>
      </c>
      <c r="AC15">
        <v>4.2505073280000003</v>
      </c>
      <c r="AD15">
        <v>4.0032640800000001</v>
      </c>
      <c r="AE15">
        <v>18.031795199999998</v>
      </c>
      <c r="AF15">
        <v>6.1515000000000013</v>
      </c>
      <c r="AG15">
        <v>26.652153600000002</v>
      </c>
      <c r="AH15">
        <v>16.636896000000004</v>
      </c>
      <c r="AI15">
        <v>0</v>
      </c>
      <c r="AJ15">
        <v>0</v>
      </c>
      <c r="AK15">
        <v>22.63044</v>
      </c>
      <c r="AL15">
        <v>26.006999999999994</v>
      </c>
      <c r="AM15">
        <v>4.6368595428571426</v>
      </c>
      <c r="AN15">
        <v>0</v>
      </c>
      <c r="AO15">
        <v>3.7474599455999997</v>
      </c>
      <c r="AP15">
        <v>2.7568144800000005</v>
      </c>
      <c r="AQ15">
        <v>0</v>
      </c>
      <c r="AR15">
        <v>23.274086400000002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34.06166754178146</v>
      </c>
      <c r="BB15">
        <f t="shared" si="0"/>
        <v>1027.0494763579684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512.33931577124554</v>
      </c>
      <c r="L16">
        <v>7.3560888340530521</v>
      </c>
      <c r="M16">
        <v>60.314214463840408</v>
      </c>
      <c r="N16">
        <v>51.885716472749543</v>
      </c>
      <c r="O16">
        <v>36.643443609022555</v>
      </c>
      <c r="P16">
        <v>24.817867132867132</v>
      </c>
      <c r="Q16">
        <v>9.028112562814071</v>
      </c>
      <c r="R16">
        <v>9.3114014129692819</v>
      </c>
      <c r="S16">
        <v>11.593458183241975</v>
      </c>
      <c r="T16">
        <v>0</v>
      </c>
      <c r="U16">
        <v>62.11193664577884</v>
      </c>
      <c r="V16">
        <v>6.2621464829586655</v>
      </c>
      <c r="W16">
        <v>20.379649341050754</v>
      </c>
      <c r="X16">
        <v>64.785382597100636</v>
      </c>
      <c r="Y16">
        <v>0</v>
      </c>
      <c r="Z16">
        <v>5.7568579199999999</v>
      </c>
      <c r="AA16">
        <v>0</v>
      </c>
      <c r="AB16">
        <v>5.7374452800000002</v>
      </c>
      <c r="AC16">
        <v>4.2505073280000003</v>
      </c>
      <c r="AD16">
        <v>4.0032640800000001</v>
      </c>
      <c r="AE16">
        <v>18.031795199999998</v>
      </c>
      <c r="AF16">
        <v>6.1515000000000013</v>
      </c>
      <c r="AG16">
        <v>26.652153600000002</v>
      </c>
      <c r="AH16">
        <v>16.636896000000004</v>
      </c>
      <c r="AI16">
        <v>0</v>
      </c>
      <c r="AJ16">
        <v>0</v>
      </c>
      <c r="AK16">
        <v>22.63044</v>
      </c>
      <c r="AL16">
        <v>26.006999999999994</v>
      </c>
      <c r="AM16">
        <v>4.6368595428571426</v>
      </c>
      <c r="AN16">
        <v>0</v>
      </c>
      <c r="AO16">
        <v>3.7287368496000002</v>
      </c>
      <c r="AP16">
        <v>2.7568144800000005</v>
      </c>
      <c r="AQ16">
        <v>0</v>
      </c>
      <c r="AR16">
        <v>23.274086400000002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34.061066716181465</v>
      </c>
      <c r="BB16">
        <f t="shared" si="0"/>
        <v>1027.0313540875684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512.33931577124554</v>
      </c>
      <c r="L17">
        <v>7.3560888340530521</v>
      </c>
      <c r="M17">
        <v>60.314214463840408</v>
      </c>
      <c r="N17">
        <v>51.885716472749543</v>
      </c>
      <c r="O17">
        <v>36.643443609022555</v>
      </c>
      <c r="P17">
        <v>24.817867132867132</v>
      </c>
      <c r="Q17">
        <v>9.028112562814071</v>
      </c>
      <c r="R17">
        <v>9.3114014129692819</v>
      </c>
      <c r="S17">
        <v>11.593458183241975</v>
      </c>
      <c r="T17">
        <v>0</v>
      </c>
      <c r="U17">
        <v>62.11193664577884</v>
      </c>
      <c r="V17">
        <v>6.2621464829586655</v>
      </c>
      <c r="W17">
        <v>20.379649341050754</v>
      </c>
      <c r="X17">
        <v>64.785382597100636</v>
      </c>
      <c r="Y17">
        <v>0</v>
      </c>
      <c r="Z17">
        <v>5.7568579199999999</v>
      </c>
      <c r="AA17">
        <v>0</v>
      </c>
      <c r="AB17">
        <v>5.7374452800000002</v>
      </c>
      <c r="AC17">
        <v>4.2505073280000003</v>
      </c>
      <c r="AD17">
        <v>4.0032640800000001</v>
      </c>
      <c r="AE17">
        <v>18.031795199999998</v>
      </c>
      <c r="AF17">
        <v>6.1515000000000013</v>
      </c>
      <c r="AG17">
        <v>26.652153600000002</v>
      </c>
      <c r="AH17">
        <v>16.636896000000004</v>
      </c>
      <c r="AI17">
        <v>0</v>
      </c>
      <c r="AJ17">
        <v>0</v>
      </c>
      <c r="AK17">
        <v>22.63044</v>
      </c>
      <c r="AL17">
        <v>26.006999999999994</v>
      </c>
      <c r="AM17">
        <v>4.6368595428571426</v>
      </c>
      <c r="AN17">
        <v>0</v>
      </c>
      <c r="AO17">
        <v>3.5895403151999994</v>
      </c>
      <c r="AP17">
        <v>2.7568144800000005</v>
      </c>
      <c r="AQ17">
        <v>0</v>
      </c>
      <c r="AR17">
        <v>23.274086400000002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34.056598295381463</v>
      </c>
      <c r="BB17">
        <f t="shared" si="0"/>
        <v>1026.8966259739682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512.33931577124554</v>
      </c>
      <c r="L18">
        <v>7.3560888340530521</v>
      </c>
      <c r="M18">
        <v>60.314214463840408</v>
      </c>
      <c r="N18">
        <v>51.885716472749543</v>
      </c>
      <c r="O18">
        <v>36.643443609022555</v>
      </c>
      <c r="P18">
        <v>24.817867132867132</v>
      </c>
      <c r="Q18">
        <v>9.028112562814071</v>
      </c>
      <c r="R18">
        <v>9.3114014129692819</v>
      </c>
      <c r="S18">
        <v>11.593458183241975</v>
      </c>
      <c r="T18">
        <v>0</v>
      </c>
      <c r="U18">
        <v>62.11193664577884</v>
      </c>
      <c r="V18">
        <v>6.2621464829586655</v>
      </c>
      <c r="W18">
        <v>20.379649341050754</v>
      </c>
      <c r="X18">
        <v>64.785382597100636</v>
      </c>
      <c r="Y18">
        <v>0</v>
      </c>
      <c r="Z18">
        <v>5.7568579199999999</v>
      </c>
      <c r="AA18">
        <v>0</v>
      </c>
      <c r="AB18">
        <v>5.7374452800000002</v>
      </c>
      <c r="AC18">
        <v>4.2505073280000003</v>
      </c>
      <c r="AD18">
        <v>4.0032640800000001</v>
      </c>
      <c r="AE18">
        <v>18.031795199999998</v>
      </c>
      <c r="AF18">
        <v>6.1515000000000013</v>
      </c>
      <c r="AG18">
        <v>26.652153600000002</v>
      </c>
      <c r="AH18">
        <v>16.636896000000004</v>
      </c>
      <c r="AI18">
        <v>0</v>
      </c>
      <c r="AJ18">
        <v>0</v>
      </c>
      <c r="AK18">
        <v>22.63044</v>
      </c>
      <c r="AL18">
        <v>26.006999999999994</v>
      </c>
      <c r="AM18">
        <v>4.6368595428571426</v>
      </c>
      <c r="AN18">
        <v>0</v>
      </c>
      <c r="AO18">
        <v>3.5703007199999997</v>
      </c>
      <c r="AP18">
        <v>2.7568144800000005</v>
      </c>
      <c r="AQ18">
        <v>0</v>
      </c>
      <c r="AR18">
        <v>23.274086400000002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34.055980780181464</v>
      </c>
      <c r="BB18">
        <f t="shared" si="0"/>
        <v>1026.8780038939683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512.33931577124554</v>
      </c>
      <c r="L19">
        <v>7.3560888340530521</v>
      </c>
      <c r="M19">
        <v>60.314214463840408</v>
      </c>
      <c r="N19">
        <v>51.885716472749543</v>
      </c>
      <c r="O19">
        <v>36.643443609022555</v>
      </c>
      <c r="P19">
        <v>24.817867132867132</v>
      </c>
      <c r="Q19">
        <v>9.028112562814071</v>
      </c>
      <c r="R19">
        <v>9.3114014129692819</v>
      </c>
      <c r="S19">
        <v>11.593458183241975</v>
      </c>
      <c r="T19">
        <v>0</v>
      </c>
      <c r="U19">
        <v>62.11193664577884</v>
      </c>
      <c r="V19">
        <v>6.2621464829586655</v>
      </c>
      <c r="W19">
        <v>20.379649341050754</v>
      </c>
      <c r="X19">
        <v>64.785382597100636</v>
      </c>
      <c r="Y19">
        <v>0</v>
      </c>
      <c r="Z19">
        <v>5.7568579199999999</v>
      </c>
      <c r="AA19">
        <v>0</v>
      </c>
      <c r="AB19">
        <v>5.7374452800000002</v>
      </c>
      <c r="AC19">
        <v>4.2505073280000003</v>
      </c>
      <c r="AD19">
        <v>4.0032640800000001</v>
      </c>
      <c r="AE19">
        <v>18.031795199999998</v>
      </c>
      <c r="AF19">
        <v>6.1515000000000013</v>
      </c>
      <c r="AG19">
        <v>26.652153600000002</v>
      </c>
      <c r="AH19">
        <v>16.636896000000004</v>
      </c>
      <c r="AI19">
        <v>0</v>
      </c>
      <c r="AJ19">
        <v>0</v>
      </c>
      <c r="AK19">
        <v>22.63044</v>
      </c>
      <c r="AL19">
        <v>26.006999999999994</v>
      </c>
      <c r="AM19">
        <v>4.6368595428571426</v>
      </c>
      <c r="AN19">
        <v>0</v>
      </c>
      <c r="AO19">
        <v>3.5622949824000001</v>
      </c>
      <c r="AP19">
        <v>0.78766128000000013</v>
      </c>
      <c r="AQ19">
        <v>0</v>
      </c>
      <c r="AR19">
        <v>21.819456000000002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33.945820636181466</v>
      </c>
      <c r="BB19">
        <f t="shared" si="0"/>
        <v>1023.5563747003682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512.33931577124554</v>
      </c>
      <c r="L20">
        <v>7.3560888340530521</v>
      </c>
      <c r="M20">
        <v>60.314214463840408</v>
      </c>
      <c r="N20">
        <v>51.885716472749543</v>
      </c>
      <c r="O20">
        <v>36.643443609022555</v>
      </c>
      <c r="P20">
        <v>24.817867132867132</v>
      </c>
      <c r="Q20">
        <v>9.028112562814071</v>
      </c>
      <c r="R20">
        <v>9.3114014129692819</v>
      </c>
      <c r="S20">
        <v>11.593458183241975</v>
      </c>
      <c r="T20">
        <v>0</v>
      </c>
      <c r="U20">
        <v>62.11193664577884</v>
      </c>
      <c r="V20">
        <v>6.2621464829586655</v>
      </c>
      <c r="W20">
        <v>20.379649341050754</v>
      </c>
      <c r="X20">
        <v>64.785382597100636</v>
      </c>
      <c r="Y20">
        <v>0</v>
      </c>
      <c r="Z20">
        <v>5.7568579199999999</v>
      </c>
      <c r="AA20">
        <v>3.0880151999999992</v>
      </c>
      <c r="AB20">
        <v>5.7374452800000002</v>
      </c>
      <c r="AC20">
        <v>8.5010146560000006</v>
      </c>
      <c r="AD20">
        <v>4.0032640800000001</v>
      </c>
      <c r="AE20">
        <v>18.031795199999998</v>
      </c>
      <c r="AF20">
        <v>6.1515000000000013</v>
      </c>
      <c r="AG20">
        <v>26.652153600000002</v>
      </c>
      <c r="AH20">
        <v>16.636896000000004</v>
      </c>
      <c r="AI20">
        <v>0</v>
      </c>
      <c r="AJ20">
        <v>0</v>
      </c>
      <c r="AK20">
        <v>22.63044</v>
      </c>
      <c r="AL20">
        <v>26.006999999999994</v>
      </c>
      <c r="AM20">
        <v>4.6368595428571426</v>
      </c>
      <c r="AN20">
        <v>0</v>
      </c>
      <c r="AO20">
        <v>3.5384068944000004</v>
      </c>
      <c r="AP20">
        <v>0.78766128000000013</v>
      </c>
      <c r="AQ20">
        <v>0</v>
      </c>
      <c r="AR20">
        <v>21.819456000000002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34.180620030581473</v>
      </c>
      <c r="BB20">
        <f t="shared" si="0"/>
        <v>1030.6362097459682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512.33931577124554</v>
      </c>
      <c r="L21">
        <v>7.3560888340530521</v>
      </c>
      <c r="M21">
        <v>60.314214463840408</v>
      </c>
      <c r="N21">
        <v>51.885716472749543</v>
      </c>
      <c r="O21">
        <v>36.643443609022555</v>
      </c>
      <c r="P21">
        <v>23.856571404124242</v>
      </c>
      <c r="Q21">
        <v>9.028112562814071</v>
      </c>
      <c r="R21">
        <v>9.3114014129692819</v>
      </c>
      <c r="S21">
        <v>11.593458183241975</v>
      </c>
      <c r="T21">
        <v>0</v>
      </c>
      <c r="U21">
        <v>62.11193664577884</v>
      </c>
      <c r="V21">
        <v>6.2621464829586655</v>
      </c>
      <c r="W21">
        <v>20.379649341050754</v>
      </c>
      <c r="X21">
        <v>64.785382597100636</v>
      </c>
      <c r="Y21">
        <v>0</v>
      </c>
      <c r="Z21">
        <v>5.7568579199999999</v>
      </c>
      <c r="AA21">
        <v>6.1413335999999994</v>
      </c>
      <c r="AB21">
        <v>11.533435920000004</v>
      </c>
      <c r="AC21">
        <v>8.5010146560000006</v>
      </c>
      <c r="AD21">
        <v>4.0032640800000001</v>
      </c>
      <c r="AE21">
        <v>18.031795199999998</v>
      </c>
      <c r="AF21">
        <v>6.1515000000000013</v>
      </c>
      <c r="AG21">
        <v>26.652153600000002</v>
      </c>
      <c r="AH21">
        <v>24.955344000000004</v>
      </c>
      <c r="AI21">
        <v>0</v>
      </c>
      <c r="AJ21">
        <v>0</v>
      </c>
      <c r="AK21">
        <v>22.63044</v>
      </c>
      <c r="AL21">
        <v>26.006999999999994</v>
      </c>
      <c r="AM21">
        <v>6.9552893142857144</v>
      </c>
      <c r="AN21">
        <v>0</v>
      </c>
      <c r="AO21">
        <v>2.7018073151999999</v>
      </c>
      <c r="AP21">
        <v>0.78766128000000013</v>
      </c>
      <c r="AQ21">
        <v>0</v>
      </c>
      <c r="AR21">
        <v>21.819456000000002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34.748414145732909</v>
      </c>
      <c r="BB21">
        <f t="shared" si="0"/>
        <v>1047.7567071343028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512.33931577124554</v>
      </c>
      <c r="L22">
        <v>7.3560888340530521</v>
      </c>
      <c r="M22">
        <v>60.314214463840408</v>
      </c>
      <c r="N22">
        <v>51.885716472749543</v>
      </c>
      <c r="O22">
        <v>36.643443609022555</v>
      </c>
      <c r="P22">
        <v>23.856571404124242</v>
      </c>
      <c r="Q22">
        <v>9.028112562814071</v>
      </c>
      <c r="R22">
        <v>9.3114014129692819</v>
      </c>
      <c r="S22">
        <v>11.593458183241975</v>
      </c>
      <c r="T22">
        <v>0</v>
      </c>
      <c r="U22">
        <v>62.11193664577884</v>
      </c>
      <c r="V22">
        <v>6.2621464829586655</v>
      </c>
      <c r="W22">
        <v>20.379649341050754</v>
      </c>
      <c r="X22">
        <v>64.785382597100636</v>
      </c>
      <c r="Y22">
        <v>0</v>
      </c>
      <c r="Z22">
        <v>5.7568579199999999</v>
      </c>
      <c r="AA22">
        <v>9.2640456000000011</v>
      </c>
      <c r="AB22">
        <v>11.533435920000004</v>
      </c>
      <c r="AC22">
        <v>8.5010146560000006</v>
      </c>
      <c r="AD22">
        <v>4.0032640800000001</v>
      </c>
      <c r="AE22">
        <v>18.031795199999998</v>
      </c>
      <c r="AF22">
        <v>6.1515000000000013</v>
      </c>
      <c r="AG22">
        <v>26.652153600000002</v>
      </c>
      <c r="AH22">
        <v>30.819849840000003</v>
      </c>
      <c r="AI22">
        <v>0</v>
      </c>
      <c r="AJ22">
        <v>0</v>
      </c>
      <c r="AK22">
        <v>22.63044</v>
      </c>
      <c r="AL22">
        <v>26.006999999999994</v>
      </c>
      <c r="AM22">
        <v>6.9552893142857144</v>
      </c>
      <c r="AN22">
        <v>0</v>
      </c>
      <c r="AO22">
        <v>2.6779192271999999</v>
      </c>
      <c r="AP22">
        <v>0.78766128000000013</v>
      </c>
      <c r="AQ22">
        <v>0</v>
      </c>
      <c r="AR22">
        <v>21.819456000000002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35.036137140132915</v>
      </c>
      <c r="BB22">
        <f t="shared" si="0"/>
        <v>1056.4323138919024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512.33931577124554</v>
      </c>
      <c r="L23">
        <v>7.3560888340530521</v>
      </c>
      <c r="M23">
        <v>60.314214463840408</v>
      </c>
      <c r="N23">
        <v>51.885716472749543</v>
      </c>
      <c r="O23">
        <v>36.643443609022555</v>
      </c>
      <c r="P23">
        <v>24.300377992440147</v>
      </c>
      <c r="Q23">
        <v>9.028112562814071</v>
      </c>
      <c r="R23">
        <v>9.3114014129692819</v>
      </c>
      <c r="S23">
        <v>11.593458183241975</v>
      </c>
      <c r="T23">
        <v>0</v>
      </c>
      <c r="U23">
        <v>62.11193664577884</v>
      </c>
      <c r="V23">
        <v>6.2621464829586655</v>
      </c>
      <c r="W23">
        <v>20.379649341050754</v>
      </c>
      <c r="X23">
        <v>64.785382597100636</v>
      </c>
      <c r="Y23">
        <v>0</v>
      </c>
      <c r="Z23">
        <v>5.7568579199999999</v>
      </c>
      <c r="AA23">
        <v>15.440075999999998</v>
      </c>
      <c r="AB23">
        <v>11.533435920000004</v>
      </c>
      <c r="AC23">
        <v>8.5010146560000006</v>
      </c>
      <c r="AD23">
        <v>4.0032640800000001</v>
      </c>
      <c r="AE23">
        <v>21.712535395200007</v>
      </c>
      <c r="AF23">
        <v>6.1515000000000013</v>
      </c>
      <c r="AG23">
        <v>26.652153600000002</v>
      </c>
      <c r="AH23">
        <v>41.093133120000005</v>
      </c>
      <c r="AI23">
        <v>1.1182032000000002</v>
      </c>
      <c r="AJ23">
        <v>0</v>
      </c>
      <c r="AK23">
        <v>22.63044</v>
      </c>
      <c r="AL23">
        <v>26.006999999999994</v>
      </c>
      <c r="AM23">
        <v>6.9552893142857144</v>
      </c>
      <c r="AN23">
        <v>0</v>
      </c>
      <c r="AO23">
        <v>2.5379479440000003</v>
      </c>
      <c r="AP23">
        <v>0.78766128000000013</v>
      </c>
      <c r="AQ23">
        <v>0</v>
      </c>
      <c r="AR23">
        <v>23.274086400000002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35.774653118817838</v>
      </c>
      <c r="BB23">
        <f t="shared" si="0"/>
        <v>1078.7005206935337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512.33931577124554</v>
      </c>
      <c r="L24">
        <v>7.3560888340530521</v>
      </c>
      <c r="M24">
        <v>60.314214463840408</v>
      </c>
      <c r="N24">
        <v>51.885716472749543</v>
      </c>
      <c r="O24">
        <v>36.643443609022555</v>
      </c>
      <c r="P24">
        <v>24.300377992440147</v>
      </c>
      <c r="Q24">
        <v>9.028112562814071</v>
      </c>
      <c r="R24">
        <v>9.3114014129692819</v>
      </c>
      <c r="S24">
        <v>11.593458183241975</v>
      </c>
      <c r="T24">
        <v>0</v>
      </c>
      <c r="U24">
        <v>62.11193664577884</v>
      </c>
      <c r="V24">
        <v>6.2621464829586655</v>
      </c>
      <c r="W24">
        <v>20.379649341050754</v>
      </c>
      <c r="X24">
        <v>64.785382597100636</v>
      </c>
      <c r="Y24">
        <v>0</v>
      </c>
      <c r="Z24">
        <v>5.7568579199999999</v>
      </c>
      <c r="AA24">
        <v>18.493394399999996</v>
      </c>
      <c r="AB24">
        <v>11.533435920000004</v>
      </c>
      <c r="AC24">
        <v>8.5010146560000006</v>
      </c>
      <c r="AD24">
        <v>4.0032640800000001</v>
      </c>
      <c r="AE24">
        <v>21.712535395200007</v>
      </c>
      <c r="AF24">
        <v>6.1515000000000013</v>
      </c>
      <c r="AG24">
        <v>26.652153600000002</v>
      </c>
      <c r="AH24">
        <v>41.093133120000005</v>
      </c>
      <c r="AI24">
        <v>2.2364063999999999</v>
      </c>
      <c r="AJ24">
        <v>0</v>
      </c>
      <c r="AK24">
        <v>22.63044</v>
      </c>
      <c r="AL24">
        <v>26.006999999999994</v>
      </c>
      <c r="AM24">
        <v>6.9552893142857144</v>
      </c>
      <c r="AN24">
        <v>0</v>
      </c>
      <c r="AO24">
        <v>2.4643468079999997</v>
      </c>
      <c r="AP24">
        <v>0.78766128000000013</v>
      </c>
      <c r="AQ24">
        <v>0</v>
      </c>
      <c r="AR24">
        <v>23.274086400000002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35.906196154017849</v>
      </c>
      <c r="BB24">
        <f t="shared" si="0"/>
        <v>1082.6668981223336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512.33931577124554</v>
      </c>
      <c r="L25">
        <v>7.3560888340530521</v>
      </c>
      <c r="M25">
        <v>60.314214463840408</v>
      </c>
      <c r="N25">
        <v>51.885716472749543</v>
      </c>
      <c r="O25">
        <v>36.643443609022555</v>
      </c>
      <c r="P25">
        <v>24.817867132867132</v>
      </c>
      <c r="Q25">
        <v>9.028112562814071</v>
      </c>
      <c r="R25">
        <v>9.3114014129692819</v>
      </c>
      <c r="S25">
        <v>11.593458183241975</v>
      </c>
      <c r="T25">
        <v>0</v>
      </c>
      <c r="U25">
        <v>62.11193664577884</v>
      </c>
      <c r="V25">
        <v>6.2621464829586655</v>
      </c>
      <c r="W25">
        <v>20.379649341050754</v>
      </c>
      <c r="X25">
        <v>64.785382597100636</v>
      </c>
      <c r="Y25">
        <v>0</v>
      </c>
      <c r="Z25">
        <v>5.7568579199999999</v>
      </c>
      <c r="AA25">
        <v>18.493394399999996</v>
      </c>
      <c r="AB25">
        <v>11.533435920000004</v>
      </c>
      <c r="AC25">
        <v>8.5010146560000006</v>
      </c>
      <c r="AD25">
        <v>4.0032640800000001</v>
      </c>
      <c r="AE25">
        <v>21.712535395200007</v>
      </c>
      <c r="AF25">
        <v>6.1515000000000013</v>
      </c>
      <c r="AG25">
        <v>26.652153600000002</v>
      </c>
      <c r="AH25">
        <v>41.093133120000005</v>
      </c>
      <c r="AI25">
        <v>14.536641599999996</v>
      </c>
      <c r="AJ25">
        <v>0</v>
      </c>
      <c r="AK25">
        <v>22.63044</v>
      </c>
      <c r="AL25">
        <v>26.006999999999994</v>
      </c>
      <c r="AM25">
        <v>6.9552893142857144</v>
      </c>
      <c r="AN25">
        <v>0</v>
      </c>
      <c r="AO25">
        <v>2.3192105328000001</v>
      </c>
      <c r="AP25">
        <v>0.78766128000000013</v>
      </c>
      <c r="AQ25">
        <v>7.2055500000000006</v>
      </c>
      <c r="AR25">
        <v>23.274086400000002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36.544284798416392</v>
      </c>
      <c r="BB25">
        <f t="shared" si="0"/>
        <v>1101.9069475431618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512.33931577124554</v>
      </c>
      <c r="L26">
        <v>7.3560888340530521</v>
      </c>
      <c r="M26">
        <v>60.314214463840408</v>
      </c>
      <c r="N26">
        <v>51.885716472749543</v>
      </c>
      <c r="O26">
        <v>36.643443609022555</v>
      </c>
      <c r="P26">
        <v>24.817867132867132</v>
      </c>
      <c r="Q26">
        <v>9.028112562814071</v>
      </c>
      <c r="R26">
        <v>9.3114014129692819</v>
      </c>
      <c r="S26">
        <v>11.593458183241975</v>
      </c>
      <c r="T26">
        <v>0</v>
      </c>
      <c r="U26">
        <v>62.11193664577884</v>
      </c>
      <c r="V26">
        <v>6.2621464829586655</v>
      </c>
      <c r="W26">
        <v>20.379649341050754</v>
      </c>
      <c r="X26">
        <v>64.785382597100636</v>
      </c>
      <c r="Y26">
        <v>0</v>
      </c>
      <c r="Z26">
        <v>5.7568579199999999</v>
      </c>
      <c r="AA26">
        <v>18.493394399999996</v>
      </c>
      <c r="AB26">
        <v>11.533435920000004</v>
      </c>
      <c r="AC26">
        <v>8.5010146560000006</v>
      </c>
      <c r="AD26">
        <v>4.0032640800000001</v>
      </c>
      <c r="AE26">
        <v>21.712535395200007</v>
      </c>
      <c r="AF26">
        <v>6.1515000000000013</v>
      </c>
      <c r="AG26">
        <v>26.652153600000002</v>
      </c>
      <c r="AH26">
        <v>41.093133120000005</v>
      </c>
      <c r="AI26">
        <v>14.536641599999996</v>
      </c>
      <c r="AJ26">
        <v>0</v>
      </c>
      <c r="AK26">
        <v>22.63044</v>
      </c>
      <c r="AL26">
        <v>26.006999999999994</v>
      </c>
      <c r="AM26">
        <v>6.9552893142857144</v>
      </c>
      <c r="AN26">
        <v>0</v>
      </c>
      <c r="AO26">
        <v>2.2215921840000004</v>
      </c>
      <c r="AP26">
        <v>0.78766128000000013</v>
      </c>
      <c r="AQ26">
        <v>15.371839999999999</v>
      </c>
      <c r="AR26">
        <v>23.274086400000002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36.803288946098931</v>
      </c>
      <c r="BB26">
        <f t="shared" si="0"/>
        <v>1109.7166150466792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512.33931577124554</v>
      </c>
      <c r="L27">
        <v>7.3560888340530521</v>
      </c>
      <c r="M27">
        <v>60.314214463840408</v>
      </c>
      <c r="N27">
        <v>51.885716472749543</v>
      </c>
      <c r="O27">
        <v>36.643443609022555</v>
      </c>
      <c r="P27">
        <v>24.083640640895215</v>
      </c>
      <c r="Q27">
        <v>9.028112562814071</v>
      </c>
      <c r="R27">
        <v>9.3114014129692819</v>
      </c>
      <c r="S27">
        <v>11.593458183241975</v>
      </c>
      <c r="T27">
        <v>0</v>
      </c>
      <c r="U27">
        <v>62.11193664577884</v>
      </c>
      <c r="V27">
        <v>6.2621464829586655</v>
      </c>
      <c r="W27">
        <v>20.379649341050754</v>
      </c>
      <c r="X27">
        <v>64.785382597100636</v>
      </c>
      <c r="Y27">
        <v>0</v>
      </c>
      <c r="Z27">
        <v>5.7568579199999999</v>
      </c>
      <c r="AA27">
        <v>16.654464000000001</v>
      </c>
      <c r="AB27">
        <v>11.533435920000004</v>
      </c>
      <c r="AC27">
        <v>8.5010146560000006</v>
      </c>
      <c r="AD27">
        <v>4.0032640800000001</v>
      </c>
      <c r="AE27">
        <v>21.712535395200007</v>
      </c>
      <c r="AF27">
        <v>6.1515000000000013</v>
      </c>
      <c r="AG27">
        <v>26.652153600000002</v>
      </c>
      <c r="AH27">
        <v>41.093133120000005</v>
      </c>
      <c r="AI27">
        <v>21.804962400000001</v>
      </c>
      <c r="AJ27">
        <v>0</v>
      </c>
      <c r="AK27">
        <v>22.63044</v>
      </c>
      <c r="AL27">
        <v>26.006999999999994</v>
      </c>
      <c r="AM27">
        <v>6.9552893142857144</v>
      </c>
      <c r="AN27">
        <v>0</v>
      </c>
      <c r="AO27">
        <v>2.1673597679999999</v>
      </c>
      <c r="AP27">
        <v>0.78766128000000013</v>
      </c>
      <c r="AQ27">
        <v>15.371839999999999</v>
      </c>
      <c r="AR27">
        <v>21.819456000000002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36.905569571507776</v>
      </c>
      <c r="BB27">
        <f t="shared" si="0"/>
        <v>1112.8006355132984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512.33931577124554</v>
      </c>
      <c r="L28">
        <v>7.3560888340530521</v>
      </c>
      <c r="M28">
        <v>60.314214463840408</v>
      </c>
      <c r="N28">
        <v>51.885716472749543</v>
      </c>
      <c r="O28">
        <v>36.643443609022555</v>
      </c>
      <c r="P28">
        <v>24.083640640895215</v>
      </c>
      <c r="Q28">
        <v>9.028112562814071</v>
      </c>
      <c r="R28">
        <v>9.3114014129692819</v>
      </c>
      <c r="S28">
        <v>11.593458183241975</v>
      </c>
      <c r="T28">
        <v>0</v>
      </c>
      <c r="U28">
        <v>62.11193664577884</v>
      </c>
      <c r="V28">
        <v>6.2621464829586655</v>
      </c>
      <c r="W28">
        <v>20.379649341050754</v>
      </c>
      <c r="X28">
        <v>64.785382597100636</v>
      </c>
      <c r="Y28">
        <v>0</v>
      </c>
      <c r="Z28">
        <v>5.7568579199999999</v>
      </c>
      <c r="AA28">
        <v>18.493394399999996</v>
      </c>
      <c r="AB28">
        <v>11.533435920000004</v>
      </c>
      <c r="AC28">
        <v>8.5010146560000006</v>
      </c>
      <c r="AD28">
        <v>4.0032640800000001</v>
      </c>
      <c r="AE28">
        <v>21.712535395200007</v>
      </c>
      <c r="AF28">
        <v>6.1515000000000013</v>
      </c>
      <c r="AG28">
        <v>26.652153600000002</v>
      </c>
      <c r="AH28">
        <v>41.093133120000005</v>
      </c>
      <c r="AI28">
        <v>21.804962400000001</v>
      </c>
      <c r="AJ28">
        <v>0</v>
      </c>
      <c r="AK28">
        <v>22.63044</v>
      </c>
      <c r="AL28">
        <v>26.006999999999994</v>
      </c>
      <c r="AM28">
        <v>6.9552893142857144</v>
      </c>
      <c r="AN28">
        <v>0</v>
      </c>
      <c r="AO28">
        <v>2.1485075471999999</v>
      </c>
      <c r="AP28">
        <v>0.78766128000000013</v>
      </c>
      <c r="AQ28">
        <v>23.057760000000002</v>
      </c>
      <c r="AR28">
        <v>21.819456000000002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37.210711628968092</v>
      </c>
      <c r="BB28">
        <f t="shared" si="0"/>
        <v>1122.0014916350381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512.33931577124554</v>
      </c>
      <c r="L29">
        <v>7.3560888340530521</v>
      </c>
      <c r="M29">
        <v>60.314214463840408</v>
      </c>
      <c r="N29">
        <v>51.885716472749543</v>
      </c>
      <c r="O29">
        <v>36.643443609022555</v>
      </c>
      <c r="P29">
        <v>24.083640640895215</v>
      </c>
      <c r="Q29">
        <v>9.028112562814071</v>
      </c>
      <c r="R29">
        <v>9.3114014129692819</v>
      </c>
      <c r="S29">
        <v>11.593458183241975</v>
      </c>
      <c r="T29">
        <v>0</v>
      </c>
      <c r="U29">
        <v>62.11193664577884</v>
      </c>
      <c r="V29">
        <v>6.2621464829586655</v>
      </c>
      <c r="W29">
        <v>20.379649341050754</v>
      </c>
      <c r="X29">
        <v>64.785382597100636</v>
      </c>
      <c r="Y29">
        <v>0</v>
      </c>
      <c r="Z29">
        <v>5.7568579199999999</v>
      </c>
      <c r="AA29">
        <v>18.493394399999996</v>
      </c>
      <c r="AB29">
        <v>11.533435920000004</v>
      </c>
      <c r="AC29">
        <v>8.5010146560000006</v>
      </c>
      <c r="AD29">
        <v>4.0032640800000001</v>
      </c>
      <c r="AE29">
        <v>18.595288799999999</v>
      </c>
      <c r="AF29">
        <v>6.1515000000000013</v>
      </c>
      <c r="AG29">
        <v>26.652153600000002</v>
      </c>
      <c r="AH29">
        <v>41.093133120000005</v>
      </c>
      <c r="AI29">
        <v>21.804962400000001</v>
      </c>
      <c r="AJ29">
        <v>0</v>
      </c>
      <c r="AK29">
        <v>22.63044</v>
      </c>
      <c r="AL29">
        <v>26.006999999999994</v>
      </c>
      <c r="AM29">
        <v>6.9552893142857144</v>
      </c>
      <c r="AN29">
        <v>0</v>
      </c>
      <c r="AO29">
        <v>2.1173884704000003</v>
      </c>
      <c r="AP29">
        <v>0.78766128000000013</v>
      </c>
      <c r="AQ29">
        <v>23.057760000000002</v>
      </c>
      <c r="AR29">
        <v>21.819456000000002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37.109649073768082</v>
      </c>
      <c r="BB29">
        <f t="shared" si="0"/>
        <v>1118.954188518238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512.33931577124554</v>
      </c>
      <c r="L30">
        <v>7.3560888340530521</v>
      </c>
      <c r="M30">
        <v>60.314214463840408</v>
      </c>
      <c r="N30">
        <v>51.885716472749543</v>
      </c>
      <c r="O30">
        <v>36.643443609022555</v>
      </c>
      <c r="P30">
        <v>24.083640640895215</v>
      </c>
      <c r="Q30">
        <v>9.028112562814071</v>
      </c>
      <c r="R30">
        <v>9.3114014129692819</v>
      </c>
      <c r="S30">
        <v>11.593458183241975</v>
      </c>
      <c r="T30">
        <v>0</v>
      </c>
      <c r="U30">
        <v>62.11193664577884</v>
      </c>
      <c r="V30">
        <v>6.2621464829586655</v>
      </c>
      <c r="W30">
        <v>20.379649341050754</v>
      </c>
      <c r="X30">
        <v>64.785382597100636</v>
      </c>
      <c r="Y30">
        <v>0</v>
      </c>
      <c r="Z30">
        <v>5.7568579199999999</v>
      </c>
      <c r="AA30">
        <v>18.493394399999996</v>
      </c>
      <c r="AB30">
        <v>11.533435920000004</v>
      </c>
      <c r="AC30">
        <v>8.5010146560000006</v>
      </c>
      <c r="AD30">
        <v>4.0032640800000001</v>
      </c>
      <c r="AE30">
        <v>18.595288799999999</v>
      </c>
      <c r="AF30">
        <v>6.1515000000000013</v>
      </c>
      <c r="AG30">
        <v>26.652153600000002</v>
      </c>
      <c r="AH30">
        <v>41.093133120000005</v>
      </c>
      <c r="AI30">
        <v>21.804962400000001</v>
      </c>
      <c r="AJ30">
        <v>0</v>
      </c>
      <c r="AK30">
        <v>22.63044</v>
      </c>
      <c r="AL30">
        <v>26.006999999999994</v>
      </c>
      <c r="AM30">
        <v>6.9552893142857144</v>
      </c>
      <c r="AN30">
        <v>0</v>
      </c>
      <c r="AO30">
        <v>2.0940168816000004</v>
      </c>
      <c r="AP30">
        <v>0.78766128000000013</v>
      </c>
      <c r="AQ30">
        <v>23.057760000000002</v>
      </c>
      <c r="AR30">
        <v>21.819456000000002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37.108898920168087</v>
      </c>
      <c r="BB30">
        <f t="shared" si="0"/>
        <v>1118.9315670830381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512.33931577124554</v>
      </c>
      <c r="L31">
        <v>7.3560888340530521</v>
      </c>
      <c r="M31">
        <v>60.314214463840408</v>
      </c>
      <c r="N31">
        <v>51.885716472749543</v>
      </c>
      <c r="O31">
        <v>36.643443609022555</v>
      </c>
      <c r="P31">
        <v>24.083640640895215</v>
      </c>
      <c r="Q31">
        <v>9.028112562814071</v>
      </c>
      <c r="R31">
        <v>9.3114014129692819</v>
      </c>
      <c r="S31">
        <v>11.593458183241975</v>
      </c>
      <c r="T31">
        <v>0</v>
      </c>
      <c r="U31">
        <v>62.11193664577884</v>
      </c>
      <c r="V31">
        <v>6.2621464829586655</v>
      </c>
      <c r="W31">
        <v>20.379649341050754</v>
      </c>
      <c r="X31">
        <v>64.785382597100636</v>
      </c>
      <c r="Y31">
        <v>0</v>
      </c>
      <c r="Z31">
        <v>5.7568579199999999</v>
      </c>
      <c r="AA31">
        <v>15.440075999999998</v>
      </c>
      <c r="AB31">
        <v>11.533435920000004</v>
      </c>
      <c r="AC31">
        <v>8.5010146560000006</v>
      </c>
      <c r="AD31">
        <v>4.0032640800000001</v>
      </c>
      <c r="AE31">
        <v>18.595288799999999</v>
      </c>
      <c r="AF31">
        <v>6.1515000000000013</v>
      </c>
      <c r="AG31">
        <v>26.652153600000002</v>
      </c>
      <c r="AH31">
        <v>28.407499919999999</v>
      </c>
      <c r="AI31">
        <v>2.7955080000000003</v>
      </c>
      <c r="AJ31">
        <v>0</v>
      </c>
      <c r="AK31">
        <v>22.63044</v>
      </c>
      <c r="AL31">
        <v>34.675999999999995</v>
      </c>
      <c r="AM31">
        <v>6.9552893142857144</v>
      </c>
      <c r="AN31">
        <v>0</v>
      </c>
      <c r="AO31">
        <v>2.0759394096000001</v>
      </c>
      <c r="AP31">
        <v>0.78766128000000013</v>
      </c>
      <c r="AQ31">
        <v>23.057760000000002</v>
      </c>
      <c r="AR31">
        <v>21.819456000000002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36.271169255368079</v>
      </c>
      <c r="BB31">
        <f t="shared" si="0"/>
        <v>1093.6718132758381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512.33931577124554</v>
      </c>
      <c r="L32">
        <v>7.3560888340530521</v>
      </c>
      <c r="M32">
        <v>60.314214463840408</v>
      </c>
      <c r="N32">
        <v>51.885716472749543</v>
      </c>
      <c r="O32">
        <v>36.643443609022555</v>
      </c>
      <c r="P32">
        <v>24.083640640895215</v>
      </c>
      <c r="Q32">
        <v>9.028112562814071</v>
      </c>
      <c r="R32">
        <v>9.3114014129692819</v>
      </c>
      <c r="S32">
        <v>11.593458183241975</v>
      </c>
      <c r="T32">
        <v>0</v>
      </c>
      <c r="U32">
        <v>62.11193664577884</v>
      </c>
      <c r="V32">
        <v>6.2621464829586655</v>
      </c>
      <c r="W32">
        <v>20.379649341050754</v>
      </c>
      <c r="X32">
        <v>64.785382597100636</v>
      </c>
      <c r="Y32">
        <v>0</v>
      </c>
      <c r="Z32">
        <v>5.7568579199999999</v>
      </c>
      <c r="AA32">
        <v>9.2640456000000011</v>
      </c>
      <c r="AB32">
        <v>11.533435920000004</v>
      </c>
      <c r="AC32">
        <v>8.5010146560000006</v>
      </c>
      <c r="AD32">
        <v>4.0032640800000001</v>
      </c>
      <c r="AE32">
        <v>18.595288799999999</v>
      </c>
      <c r="AF32">
        <v>6.1515000000000013</v>
      </c>
      <c r="AG32">
        <v>26.652153600000002</v>
      </c>
      <c r="AH32">
        <v>16.636896000000004</v>
      </c>
      <c r="AI32">
        <v>1.1182032000000002</v>
      </c>
      <c r="AJ32">
        <v>0</v>
      </c>
      <c r="AK32">
        <v>22.63044</v>
      </c>
      <c r="AL32">
        <v>59.816099999999992</v>
      </c>
      <c r="AM32">
        <v>6.9552893142857144</v>
      </c>
      <c r="AN32">
        <v>0</v>
      </c>
      <c r="AO32">
        <v>2.0493397008000001</v>
      </c>
      <c r="AP32">
        <v>0.78766128000000013</v>
      </c>
      <c r="AQ32">
        <v>23.057760000000002</v>
      </c>
      <c r="AR32">
        <v>21.819456000000002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36.447384500176355</v>
      </c>
      <c r="BB32">
        <f t="shared" si="0"/>
        <v>1098.9851592022296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512.33931577124554</v>
      </c>
      <c r="L33">
        <v>7.3560888340530521</v>
      </c>
      <c r="M33">
        <v>60.314214463840408</v>
      </c>
      <c r="N33">
        <v>51.885716472749543</v>
      </c>
      <c r="O33">
        <v>36.643443609022555</v>
      </c>
      <c r="P33">
        <v>24.454520788111537</v>
      </c>
      <c r="Q33">
        <v>9.028112562814071</v>
      </c>
      <c r="R33">
        <v>9.3114014129692819</v>
      </c>
      <c r="S33">
        <v>11.593458183241975</v>
      </c>
      <c r="T33">
        <v>0</v>
      </c>
      <c r="U33">
        <v>62.11193664577884</v>
      </c>
      <c r="V33">
        <v>6.2621464829586655</v>
      </c>
      <c r="W33">
        <v>20.379649341050754</v>
      </c>
      <c r="X33">
        <v>64.785382597100636</v>
      </c>
      <c r="Y33">
        <v>0</v>
      </c>
      <c r="Z33">
        <v>5.7568579199999999</v>
      </c>
      <c r="AA33">
        <v>3.0880151999999992</v>
      </c>
      <c r="AB33">
        <v>11.533435920000004</v>
      </c>
      <c r="AC33">
        <v>8.5010146560000006</v>
      </c>
      <c r="AD33">
        <v>4.0032640800000001</v>
      </c>
      <c r="AE33">
        <v>18.595288799999999</v>
      </c>
      <c r="AF33">
        <v>6.1515000000000013</v>
      </c>
      <c r="AG33">
        <v>26.652153600000002</v>
      </c>
      <c r="AH33">
        <v>8.3184480000000018</v>
      </c>
      <c r="AI33">
        <v>0</v>
      </c>
      <c r="AJ33">
        <v>0</v>
      </c>
      <c r="AK33">
        <v>22.63044</v>
      </c>
      <c r="AL33">
        <v>59.816099999999992</v>
      </c>
      <c r="AM33">
        <v>6.9552893142857144</v>
      </c>
      <c r="AN33">
        <v>0</v>
      </c>
      <c r="AO33">
        <v>2.0374602192000002</v>
      </c>
      <c r="AP33">
        <v>0.78766128000000013</v>
      </c>
      <c r="AQ33">
        <v>23.057760000000002</v>
      </c>
      <c r="AR33">
        <v>21.819456000000002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35.957741261297322</v>
      </c>
      <c r="BB33">
        <f t="shared" si="0"/>
        <v>1084.2211215067252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512.33931577124554</v>
      </c>
      <c r="L34">
        <v>7.3560888340530521</v>
      </c>
      <c r="M34">
        <v>60.314214463840408</v>
      </c>
      <c r="N34">
        <v>51.885716472749543</v>
      </c>
      <c r="O34">
        <v>36.643443609022555</v>
      </c>
      <c r="P34">
        <v>24.454520788111537</v>
      </c>
      <c r="Q34">
        <v>9.028112562814071</v>
      </c>
      <c r="R34">
        <v>9.3114014129692819</v>
      </c>
      <c r="S34">
        <v>11.593458183241975</v>
      </c>
      <c r="T34">
        <v>0</v>
      </c>
      <c r="U34">
        <v>62.11193664577884</v>
      </c>
      <c r="V34">
        <v>6.2621464829586655</v>
      </c>
      <c r="W34">
        <v>20.379649341050754</v>
      </c>
      <c r="X34">
        <v>64.785382597100636</v>
      </c>
      <c r="Y34">
        <v>0</v>
      </c>
      <c r="Z34">
        <v>5.7568579199999999</v>
      </c>
      <c r="AA34">
        <v>0</v>
      </c>
      <c r="AB34">
        <v>11.533435920000004</v>
      </c>
      <c r="AC34">
        <v>8.5010146560000006</v>
      </c>
      <c r="AD34">
        <v>4.0032640800000001</v>
      </c>
      <c r="AE34">
        <v>18.595288799999999</v>
      </c>
      <c r="AF34">
        <v>6.1515000000000013</v>
      </c>
      <c r="AG34">
        <v>26.652153600000002</v>
      </c>
      <c r="AH34">
        <v>8.3184480000000018</v>
      </c>
      <c r="AI34">
        <v>0</v>
      </c>
      <c r="AJ34">
        <v>0</v>
      </c>
      <c r="AK34">
        <v>22.63044</v>
      </c>
      <c r="AL34">
        <v>59.816099999999992</v>
      </c>
      <c r="AM34">
        <v>6.9552893142857144</v>
      </c>
      <c r="AN34">
        <v>0</v>
      </c>
      <c r="AO34">
        <v>2.0117643839999997</v>
      </c>
      <c r="AP34">
        <v>0.78766128000000013</v>
      </c>
      <c r="AQ34">
        <v>15.371839999999999</v>
      </c>
      <c r="AR34">
        <v>21.819456000000002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35.611073722237002</v>
      </c>
      <c r="BB34">
        <f t="shared" si="0"/>
        <v>1073.7681580105855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512.33931577124554</v>
      </c>
      <c r="L35">
        <v>7.3560888340530521</v>
      </c>
      <c r="M35">
        <v>60.314214463840408</v>
      </c>
      <c r="N35">
        <v>51.885716472749543</v>
      </c>
      <c r="O35">
        <v>36.643443609022555</v>
      </c>
      <c r="P35">
        <v>24.817867132867132</v>
      </c>
      <c r="Q35">
        <v>9.028112562814071</v>
      </c>
      <c r="R35">
        <v>9.3114014129692819</v>
      </c>
      <c r="S35">
        <v>11.593458183241975</v>
      </c>
      <c r="T35">
        <v>0</v>
      </c>
      <c r="U35">
        <v>62.11193664577884</v>
      </c>
      <c r="V35">
        <v>6.2621464829586655</v>
      </c>
      <c r="W35">
        <v>20.379649341050754</v>
      </c>
      <c r="X35">
        <v>64.785382597100636</v>
      </c>
      <c r="Y35">
        <v>0</v>
      </c>
      <c r="Z35">
        <v>5.7568579199999999</v>
      </c>
      <c r="AA35">
        <v>0</v>
      </c>
      <c r="AB35">
        <v>11.533435920000004</v>
      </c>
      <c r="AC35">
        <v>8.5010146560000006</v>
      </c>
      <c r="AD35">
        <v>4.0032640800000001</v>
      </c>
      <c r="AE35">
        <v>18.595288799999999</v>
      </c>
      <c r="AF35">
        <v>6.1515000000000013</v>
      </c>
      <c r="AG35">
        <v>26.652153600000002</v>
      </c>
      <c r="AH35">
        <v>8.3184480000000018</v>
      </c>
      <c r="AI35">
        <v>0</v>
      </c>
      <c r="AJ35">
        <v>0</v>
      </c>
      <c r="AK35">
        <v>22.63044</v>
      </c>
      <c r="AL35">
        <v>59.816099999999992</v>
      </c>
      <c r="AM35">
        <v>6.9552893142857144</v>
      </c>
      <c r="AN35">
        <v>0</v>
      </c>
      <c r="AO35">
        <v>1.9940742864000001</v>
      </c>
      <c r="AP35">
        <v>0.78766128000000013</v>
      </c>
      <c r="AQ35">
        <v>15.371839999999999</v>
      </c>
      <c r="AR35">
        <v>21.819456000000002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35.622169303707196</v>
      </c>
      <c r="BB35">
        <f t="shared" si="0"/>
        <v>1074.1027186762713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512.33931577124554</v>
      </c>
      <c r="L36">
        <v>7.3560888340530521</v>
      </c>
      <c r="M36">
        <v>60.314214463840408</v>
      </c>
      <c r="N36">
        <v>51.885716472749543</v>
      </c>
      <c r="O36">
        <v>36.643443609022555</v>
      </c>
      <c r="P36">
        <v>24.817867132867132</v>
      </c>
      <c r="Q36">
        <v>9.028112562814071</v>
      </c>
      <c r="R36">
        <v>9.3114014129692819</v>
      </c>
      <c r="S36">
        <v>11.593458183241975</v>
      </c>
      <c r="T36">
        <v>0</v>
      </c>
      <c r="U36">
        <v>62.11193664577884</v>
      </c>
      <c r="V36">
        <v>6.2621464829586655</v>
      </c>
      <c r="W36">
        <v>20.379649341050754</v>
      </c>
      <c r="X36">
        <v>64.785382597100636</v>
      </c>
      <c r="Y36">
        <v>0</v>
      </c>
      <c r="Z36">
        <v>5.7568579199999999</v>
      </c>
      <c r="AA36">
        <v>0</v>
      </c>
      <c r="AB36">
        <v>11.533435920000004</v>
      </c>
      <c r="AC36">
        <v>8.5010146560000006</v>
      </c>
      <c r="AD36">
        <v>4.0032640800000001</v>
      </c>
      <c r="AE36">
        <v>18.595288799999999</v>
      </c>
      <c r="AF36">
        <v>6.1515000000000013</v>
      </c>
      <c r="AG36">
        <v>26.652153600000002</v>
      </c>
      <c r="AH36">
        <v>8.3184480000000018</v>
      </c>
      <c r="AI36">
        <v>0</v>
      </c>
      <c r="AJ36">
        <v>0</v>
      </c>
      <c r="AK36">
        <v>22.63044</v>
      </c>
      <c r="AL36">
        <v>34.675999999999995</v>
      </c>
      <c r="AM36">
        <v>6.9552893142857144</v>
      </c>
      <c r="AN36">
        <v>0</v>
      </c>
      <c r="AO36">
        <v>1.9935577872000001</v>
      </c>
      <c r="AP36">
        <v>0.78766128000000013</v>
      </c>
      <c r="AQ36">
        <v>7.3365599999999995</v>
      </c>
      <c r="AR36">
        <v>21.819456000000002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34.557222212359243</v>
      </c>
      <c r="BB36">
        <f t="shared" si="0"/>
        <v>1041.9917692684191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512.33931577124554</v>
      </c>
      <c r="L37">
        <v>7.3560888340530521</v>
      </c>
      <c r="M37">
        <v>60.314214463840408</v>
      </c>
      <c r="N37">
        <v>51.885716472749543</v>
      </c>
      <c r="O37">
        <v>36.643443609022555</v>
      </c>
      <c r="P37">
        <v>24.817867132867132</v>
      </c>
      <c r="Q37">
        <v>9.028112562814071</v>
      </c>
      <c r="R37">
        <v>9.3114014129692819</v>
      </c>
      <c r="S37">
        <v>11.593458183241975</v>
      </c>
      <c r="T37">
        <v>0</v>
      </c>
      <c r="U37">
        <v>62.11193664577884</v>
      </c>
      <c r="V37">
        <v>6.2621464829586655</v>
      </c>
      <c r="W37">
        <v>20.379649341050754</v>
      </c>
      <c r="X37">
        <v>64.785382597100636</v>
      </c>
      <c r="Y37">
        <v>0</v>
      </c>
      <c r="Z37">
        <v>5.7568579199999999</v>
      </c>
      <c r="AA37">
        <v>0</v>
      </c>
      <c r="AB37">
        <v>11.533435920000004</v>
      </c>
      <c r="AC37">
        <v>8.5010146560000006</v>
      </c>
      <c r="AD37">
        <v>4.0032640800000001</v>
      </c>
      <c r="AE37">
        <v>18.595288799999999</v>
      </c>
      <c r="AF37">
        <v>6.1515000000000013</v>
      </c>
      <c r="AG37">
        <v>26.652153600000002</v>
      </c>
      <c r="AH37">
        <v>8.3184480000000018</v>
      </c>
      <c r="AI37">
        <v>0</v>
      </c>
      <c r="AJ37">
        <v>0</v>
      </c>
      <c r="AK37">
        <v>22.63044</v>
      </c>
      <c r="AL37">
        <v>26.006999999999994</v>
      </c>
      <c r="AM37">
        <v>6.9552893142857144</v>
      </c>
      <c r="AN37">
        <v>0</v>
      </c>
      <c r="AO37">
        <v>2.0036295216000002</v>
      </c>
      <c r="AP37">
        <v>0.78766128000000013</v>
      </c>
      <c r="AQ37">
        <v>7.2055500000000006</v>
      </c>
      <c r="AR37">
        <v>21.819456000000002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34.27506576641639</v>
      </c>
      <c r="BB37">
        <f t="shared" si="0"/>
        <v>1033.4839874487618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512.33931577124554</v>
      </c>
      <c r="L38">
        <v>7.3560888340530521</v>
      </c>
      <c r="M38">
        <v>60.314214463840408</v>
      </c>
      <c r="N38">
        <v>51.885716472749543</v>
      </c>
      <c r="O38">
        <v>36.643443609022555</v>
      </c>
      <c r="P38">
        <v>24.817867132867132</v>
      </c>
      <c r="Q38">
        <v>9.028112562814071</v>
      </c>
      <c r="R38">
        <v>9.3114014129692819</v>
      </c>
      <c r="S38">
        <v>11.593458183241975</v>
      </c>
      <c r="T38">
        <v>0</v>
      </c>
      <c r="U38">
        <v>62.11193664577884</v>
      </c>
      <c r="V38">
        <v>6.2621464829586655</v>
      </c>
      <c r="W38">
        <v>20.379649341050754</v>
      </c>
      <c r="X38">
        <v>64.785382597100636</v>
      </c>
      <c r="Y38">
        <v>0</v>
      </c>
      <c r="Z38">
        <v>5.7568579199999999</v>
      </c>
      <c r="AA38">
        <v>0</v>
      </c>
      <c r="AB38">
        <v>11.533435920000004</v>
      </c>
      <c r="AC38">
        <v>8.5010146560000006</v>
      </c>
      <c r="AD38">
        <v>4.0032640800000001</v>
      </c>
      <c r="AE38">
        <v>18.595288799999999</v>
      </c>
      <c r="AF38">
        <v>6.1515000000000013</v>
      </c>
      <c r="AG38">
        <v>26.652153600000002</v>
      </c>
      <c r="AH38">
        <v>8.3184480000000018</v>
      </c>
      <c r="AI38">
        <v>0</v>
      </c>
      <c r="AJ38">
        <v>0</v>
      </c>
      <c r="AK38">
        <v>22.63044</v>
      </c>
      <c r="AL38">
        <v>26.006999999999994</v>
      </c>
      <c r="AM38">
        <v>6.9552893142857144</v>
      </c>
      <c r="AN38">
        <v>0</v>
      </c>
      <c r="AO38">
        <v>2.0056955184</v>
      </c>
      <c r="AP38">
        <v>0.78766128000000013</v>
      </c>
      <c r="AQ38">
        <v>0</v>
      </c>
      <c r="AR38">
        <v>21.819456000000002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34.043833584029088</v>
      </c>
      <c r="BB38">
        <f t="shared" si="0"/>
        <v>1026.5117356279493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512.33931577124554</v>
      </c>
      <c r="L39">
        <v>7.3560888340530521</v>
      </c>
      <c r="M39">
        <v>60.314214463840408</v>
      </c>
      <c r="N39">
        <v>51.885716472749543</v>
      </c>
      <c r="O39">
        <v>36.643443609022555</v>
      </c>
      <c r="P39">
        <v>24.817867132867132</v>
      </c>
      <c r="Q39">
        <v>9.028112562814071</v>
      </c>
      <c r="R39">
        <v>9.3114014129692819</v>
      </c>
      <c r="S39">
        <v>11.593458183241975</v>
      </c>
      <c r="T39">
        <v>0</v>
      </c>
      <c r="U39">
        <v>62.11193664577884</v>
      </c>
      <c r="V39">
        <v>6.2621464829586655</v>
      </c>
      <c r="W39">
        <v>20.379649341050754</v>
      </c>
      <c r="X39">
        <v>64.785382597100636</v>
      </c>
      <c r="Y39">
        <v>0</v>
      </c>
      <c r="Z39">
        <v>5.7568579199999999</v>
      </c>
      <c r="AA39">
        <v>0</v>
      </c>
      <c r="AB39">
        <v>11.533435920000004</v>
      </c>
      <c r="AC39">
        <v>8.5010146560000006</v>
      </c>
      <c r="AD39">
        <v>4.0032640800000001</v>
      </c>
      <c r="AE39">
        <v>18.595288799999999</v>
      </c>
      <c r="AF39">
        <v>6.1515000000000013</v>
      </c>
      <c r="AG39">
        <v>26.652153600000002</v>
      </c>
      <c r="AH39">
        <v>8.3184480000000018</v>
      </c>
      <c r="AI39">
        <v>0</v>
      </c>
      <c r="AJ39">
        <v>0</v>
      </c>
      <c r="AK39">
        <v>22.63044</v>
      </c>
      <c r="AL39">
        <v>26.006999999999994</v>
      </c>
      <c r="AM39">
        <v>6.9552893142857144</v>
      </c>
      <c r="AN39">
        <v>0</v>
      </c>
      <c r="AO39">
        <v>2.0117643839999997</v>
      </c>
      <c r="AP39">
        <v>0.78766128000000013</v>
      </c>
      <c r="AQ39">
        <v>0</v>
      </c>
      <c r="AR39">
        <v>23.274086400000002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34.090722136829086</v>
      </c>
      <c r="BB39">
        <f t="shared" si="0"/>
        <v>1027.9255463407492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512.33931577124554</v>
      </c>
      <c r="L40">
        <v>7.3560888340530521</v>
      </c>
      <c r="M40">
        <v>60.314214463840408</v>
      </c>
      <c r="N40">
        <v>51.885716472749543</v>
      </c>
      <c r="O40">
        <v>36.643443609022555</v>
      </c>
      <c r="P40">
        <v>24.817867132867132</v>
      </c>
      <c r="Q40">
        <v>9.028112562814071</v>
      </c>
      <c r="R40">
        <v>9.3114014129692819</v>
      </c>
      <c r="S40">
        <v>11.593458183241975</v>
      </c>
      <c r="T40">
        <v>0</v>
      </c>
      <c r="U40">
        <v>62.11193664577884</v>
      </c>
      <c r="V40">
        <v>6.2621464829586655</v>
      </c>
      <c r="W40">
        <v>20.379649341050754</v>
      </c>
      <c r="X40">
        <v>64.785382597100636</v>
      </c>
      <c r="Y40">
        <v>0</v>
      </c>
      <c r="Z40">
        <v>5.7568579199999999</v>
      </c>
      <c r="AA40">
        <v>0</v>
      </c>
      <c r="AB40">
        <v>11.533435920000004</v>
      </c>
      <c r="AC40">
        <v>8.5010146560000006</v>
      </c>
      <c r="AD40">
        <v>4.0032640800000001</v>
      </c>
      <c r="AE40">
        <v>18.595288799999999</v>
      </c>
      <c r="AF40">
        <v>6.1515000000000013</v>
      </c>
      <c r="AG40">
        <v>26.652153600000002</v>
      </c>
      <c r="AH40">
        <v>8.3184480000000018</v>
      </c>
      <c r="AI40">
        <v>0</v>
      </c>
      <c r="AJ40">
        <v>0</v>
      </c>
      <c r="AK40">
        <v>22.63044</v>
      </c>
      <c r="AL40">
        <v>26.006999999999994</v>
      </c>
      <c r="AM40">
        <v>6.9552893142857144</v>
      </c>
      <c r="AN40">
        <v>0</v>
      </c>
      <c r="AO40">
        <v>2.0067285168000004</v>
      </c>
      <c r="AP40">
        <v>0.78766128000000013</v>
      </c>
      <c r="AQ40">
        <v>0</v>
      </c>
      <c r="AR40">
        <v>23.274086400000002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34.090560511229086</v>
      </c>
      <c r="BB40">
        <f t="shared" si="0"/>
        <v>1027.9206720991492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390.00147149655885</v>
      </c>
      <c r="L41">
        <v>0</v>
      </c>
      <c r="M41">
        <v>61.004930734914296</v>
      </c>
      <c r="N41">
        <v>51.885716472749543</v>
      </c>
      <c r="O41">
        <v>36.643443609022555</v>
      </c>
      <c r="P41">
        <v>24.817867132867132</v>
      </c>
      <c r="Q41">
        <v>9.028112562814071</v>
      </c>
      <c r="R41">
        <v>9.3114014129692819</v>
      </c>
      <c r="S41">
        <v>11.593458183241975</v>
      </c>
      <c r="T41">
        <v>0</v>
      </c>
      <c r="U41">
        <v>62.11193664577884</v>
      </c>
      <c r="V41">
        <v>6.2621464829586655</v>
      </c>
      <c r="W41">
        <v>20.379649341050754</v>
      </c>
      <c r="X41">
        <v>64.785382597100636</v>
      </c>
      <c r="Y41">
        <v>0</v>
      </c>
      <c r="Z41">
        <v>5.7568579199999999</v>
      </c>
      <c r="AA41">
        <v>0</v>
      </c>
      <c r="AB41">
        <v>11.533435920000004</v>
      </c>
      <c r="AC41">
        <v>8.5010146560000006</v>
      </c>
      <c r="AD41">
        <v>4.0032640800000001</v>
      </c>
      <c r="AE41">
        <v>12.3968592</v>
      </c>
      <c r="AF41">
        <v>6.1515000000000013</v>
      </c>
      <c r="AG41">
        <v>26.652153600000002</v>
      </c>
      <c r="AH41">
        <v>8.3184480000000018</v>
      </c>
      <c r="AI41">
        <v>0</v>
      </c>
      <c r="AJ41">
        <v>0</v>
      </c>
      <c r="AK41">
        <v>22.63044</v>
      </c>
      <c r="AL41">
        <v>26.006999999999994</v>
      </c>
      <c r="AM41">
        <v>6.9552893142857144</v>
      </c>
      <c r="AN41">
        <v>0</v>
      </c>
      <c r="AO41">
        <v>2.0206739952000006</v>
      </c>
      <c r="AP41">
        <v>0.78766128000000013</v>
      </c>
      <c r="AQ41">
        <v>0</v>
      </c>
      <c r="AR41">
        <v>23.274086400000002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29.751034785645579</v>
      </c>
      <c r="BB41">
        <f t="shared" si="0"/>
        <v>897.07249686546675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343.0018225325959</v>
      </c>
      <c r="L42">
        <v>0</v>
      </c>
      <c r="M42">
        <v>61.004930734914296</v>
      </c>
      <c r="N42">
        <v>51.885716472749543</v>
      </c>
      <c r="O42">
        <v>36.643443609022555</v>
      </c>
      <c r="P42">
        <v>24.817867132867132</v>
      </c>
      <c r="Q42">
        <v>9.028112562814071</v>
      </c>
      <c r="R42">
        <v>9.3114014129692819</v>
      </c>
      <c r="S42">
        <v>11.593458183241975</v>
      </c>
      <c r="T42">
        <v>0</v>
      </c>
      <c r="U42">
        <v>62.11193664577884</v>
      </c>
      <c r="V42">
        <v>6.2621464829586655</v>
      </c>
      <c r="W42">
        <v>20.379649341050754</v>
      </c>
      <c r="X42">
        <v>64.785382597100636</v>
      </c>
      <c r="Y42">
        <v>0</v>
      </c>
      <c r="Z42">
        <v>5.7568579199999999</v>
      </c>
      <c r="AA42">
        <v>0</v>
      </c>
      <c r="AB42">
        <v>11.533435920000004</v>
      </c>
      <c r="AC42">
        <v>8.5010146560000006</v>
      </c>
      <c r="AD42">
        <v>4.0032640800000001</v>
      </c>
      <c r="AE42">
        <v>12.3968592</v>
      </c>
      <c r="AF42">
        <v>6.1515000000000013</v>
      </c>
      <c r="AG42">
        <v>26.652153600000002</v>
      </c>
      <c r="AH42">
        <v>8.3184480000000018</v>
      </c>
      <c r="AI42">
        <v>0</v>
      </c>
      <c r="AJ42">
        <v>0</v>
      </c>
      <c r="AK42">
        <v>22.63044</v>
      </c>
      <c r="AL42">
        <v>26.006999999999994</v>
      </c>
      <c r="AM42">
        <v>6.9552893142857144</v>
      </c>
      <c r="AN42">
        <v>0</v>
      </c>
      <c r="AO42">
        <v>2.0096983871999998</v>
      </c>
      <c r="AP42">
        <v>0.78766128000000013</v>
      </c>
      <c r="AQ42">
        <v>0</v>
      </c>
      <c r="AR42">
        <v>23.274086400000002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28.241993827011321</v>
      </c>
      <c r="BB42">
        <f t="shared" si="0"/>
        <v>851.5709132521381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365.00392528489073</v>
      </c>
      <c r="L43">
        <v>0</v>
      </c>
      <c r="M43">
        <v>61.004930734914296</v>
      </c>
      <c r="N43">
        <v>51.885716472749543</v>
      </c>
      <c r="O43">
        <v>36.643443609022555</v>
      </c>
      <c r="P43">
        <v>24.817867132867132</v>
      </c>
      <c r="Q43">
        <v>9.028112562814071</v>
      </c>
      <c r="R43">
        <v>9.3114014129692819</v>
      </c>
      <c r="S43">
        <v>11.593458183241975</v>
      </c>
      <c r="T43">
        <v>0</v>
      </c>
      <c r="U43">
        <v>62.11193664577884</v>
      </c>
      <c r="V43">
        <v>6.2621464829586655</v>
      </c>
      <c r="W43">
        <v>20.379649341050754</v>
      </c>
      <c r="X43">
        <v>64.785382597100636</v>
      </c>
      <c r="Y43">
        <v>0</v>
      </c>
      <c r="Z43">
        <v>5.7568579199999999</v>
      </c>
      <c r="AA43">
        <v>0</v>
      </c>
      <c r="AB43">
        <v>11.533435920000004</v>
      </c>
      <c r="AC43">
        <v>8.5010146560000006</v>
      </c>
      <c r="AD43">
        <v>4.0032640800000001</v>
      </c>
      <c r="AE43">
        <v>12.3968592</v>
      </c>
      <c r="AF43">
        <v>6.1515000000000013</v>
      </c>
      <c r="AG43">
        <v>26.652153600000002</v>
      </c>
      <c r="AH43">
        <v>8.3184480000000018</v>
      </c>
      <c r="AI43">
        <v>0</v>
      </c>
      <c r="AJ43">
        <v>0</v>
      </c>
      <c r="AK43">
        <v>22.63044</v>
      </c>
      <c r="AL43">
        <v>26.006999999999994</v>
      </c>
      <c r="AM43">
        <v>4.6368595428571426</v>
      </c>
      <c r="AN43">
        <v>0</v>
      </c>
      <c r="AO43">
        <v>1.9908461664000001</v>
      </c>
      <c r="AP43">
        <v>0.78766128000000013</v>
      </c>
      <c r="AQ43">
        <v>0</v>
      </c>
      <c r="AR43">
        <v>21.819456000000002</v>
      </c>
      <c r="AS43">
        <v>9.4529894400000014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28.680282363873726</v>
      </c>
      <c r="BB43">
        <f t="shared" si="0"/>
        <v>864.78647390174194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385.00130040629381</v>
      </c>
      <c r="L44">
        <v>0</v>
      </c>
      <c r="M44">
        <v>61.004930734914296</v>
      </c>
      <c r="N44">
        <v>51.885716472749543</v>
      </c>
      <c r="O44">
        <v>36.643443609022555</v>
      </c>
      <c r="P44">
        <v>24.817867132867132</v>
      </c>
      <c r="Q44">
        <v>9.028112562814071</v>
      </c>
      <c r="R44">
        <v>9.3114014129692819</v>
      </c>
      <c r="S44">
        <v>11.593458183241975</v>
      </c>
      <c r="T44">
        <v>0</v>
      </c>
      <c r="U44">
        <v>62.11193664577884</v>
      </c>
      <c r="V44">
        <v>6.2621464829586655</v>
      </c>
      <c r="W44">
        <v>20.379649341050754</v>
      </c>
      <c r="X44">
        <v>64.785382597100636</v>
      </c>
      <c r="Y44">
        <v>0</v>
      </c>
      <c r="Z44">
        <v>5.7568579199999999</v>
      </c>
      <c r="AA44">
        <v>0</v>
      </c>
      <c r="AB44">
        <v>11.533435920000004</v>
      </c>
      <c r="AC44">
        <v>8.5010146560000006</v>
      </c>
      <c r="AD44">
        <v>4.0032640800000001</v>
      </c>
      <c r="AE44">
        <v>12.3968592</v>
      </c>
      <c r="AF44">
        <v>6.1515000000000013</v>
      </c>
      <c r="AG44">
        <v>26.652153600000002</v>
      </c>
      <c r="AH44">
        <v>8.3184480000000018</v>
      </c>
      <c r="AI44">
        <v>0</v>
      </c>
      <c r="AJ44">
        <v>0</v>
      </c>
      <c r="AK44">
        <v>22.63044</v>
      </c>
      <c r="AL44">
        <v>26.006999999999994</v>
      </c>
      <c r="AM44">
        <v>4.6368595428571426</v>
      </c>
      <c r="AN44">
        <v>0</v>
      </c>
      <c r="AO44">
        <v>1.9846481759999997</v>
      </c>
      <c r="AP44">
        <v>0.78766128000000013</v>
      </c>
      <c r="AQ44">
        <v>0</v>
      </c>
      <c r="AR44">
        <v>21.819456000000002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29.468257574132927</v>
      </c>
      <c r="BB44">
        <f t="shared" si="0"/>
        <v>888.54601699608577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512.33931577124554</v>
      </c>
      <c r="L45">
        <v>7.3560888340530521</v>
      </c>
      <c r="M45">
        <v>61.004930734914296</v>
      </c>
      <c r="N45">
        <v>51.885716472749543</v>
      </c>
      <c r="O45">
        <v>36.643443609022555</v>
      </c>
      <c r="P45">
        <v>24.817867132867132</v>
      </c>
      <c r="Q45">
        <v>9.028112562814071</v>
      </c>
      <c r="R45">
        <v>9.3114014129692819</v>
      </c>
      <c r="S45">
        <v>11.593458183241975</v>
      </c>
      <c r="T45">
        <v>0</v>
      </c>
      <c r="U45">
        <v>62.11193664577884</v>
      </c>
      <c r="V45">
        <v>6.2621464829586655</v>
      </c>
      <c r="W45">
        <v>20.379649341050754</v>
      </c>
      <c r="X45">
        <v>64.785382597100636</v>
      </c>
      <c r="Y45">
        <v>0</v>
      </c>
      <c r="Z45">
        <v>5.7568579199999999</v>
      </c>
      <c r="AA45">
        <v>0</v>
      </c>
      <c r="AB45">
        <v>11.533435920000004</v>
      </c>
      <c r="AC45">
        <v>8.5010146560000006</v>
      </c>
      <c r="AD45">
        <v>4.0032640800000001</v>
      </c>
      <c r="AE45">
        <v>12.3968592</v>
      </c>
      <c r="AF45">
        <v>6.1515000000000013</v>
      </c>
      <c r="AG45">
        <v>26.652153600000002</v>
      </c>
      <c r="AH45">
        <v>8.3184480000000018</v>
      </c>
      <c r="AI45">
        <v>0</v>
      </c>
      <c r="AJ45">
        <v>0</v>
      </c>
      <c r="AK45">
        <v>22.63044</v>
      </c>
      <c r="AL45">
        <v>26.006999999999994</v>
      </c>
      <c r="AM45">
        <v>2.3184297714285718</v>
      </c>
      <c r="AN45">
        <v>0</v>
      </c>
      <c r="AO45">
        <v>1.7803727423999998</v>
      </c>
      <c r="AP45">
        <v>2.7568144800000005</v>
      </c>
      <c r="AQ45">
        <v>0</v>
      </c>
      <c r="AR45">
        <v>21.819456000000002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33.77416995744165</v>
      </c>
      <c r="BB45">
        <f t="shared" si="0"/>
        <v>1018.3806568067532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512.33931577124554</v>
      </c>
      <c r="L46">
        <v>7.3560888340530521</v>
      </c>
      <c r="M46">
        <v>61.004930734914296</v>
      </c>
      <c r="N46">
        <v>51.885716472749543</v>
      </c>
      <c r="O46">
        <v>36.643443609022555</v>
      </c>
      <c r="P46">
        <v>24.817867132867132</v>
      </c>
      <c r="Q46">
        <v>9.028112562814071</v>
      </c>
      <c r="R46">
        <v>9.3114014129692819</v>
      </c>
      <c r="S46">
        <v>11.593458183241975</v>
      </c>
      <c r="T46">
        <v>0</v>
      </c>
      <c r="U46">
        <v>62.11193664577884</v>
      </c>
      <c r="V46">
        <v>6.2621464829586655</v>
      </c>
      <c r="W46">
        <v>20.379649341050754</v>
      </c>
      <c r="X46">
        <v>64.785382597100636</v>
      </c>
      <c r="Y46">
        <v>0</v>
      </c>
      <c r="Z46">
        <v>5.7568579199999999</v>
      </c>
      <c r="AA46">
        <v>0</v>
      </c>
      <c r="AB46">
        <v>11.533435920000004</v>
      </c>
      <c r="AC46">
        <v>8.5010146560000006</v>
      </c>
      <c r="AD46">
        <v>8.0065281600000002</v>
      </c>
      <c r="AE46">
        <v>12.3968592</v>
      </c>
      <c r="AF46">
        <v>6.1515000000000013</v>
      </c>
      <c r="AG46">
        <v>26.652153600000002</v>
      </c>
      <c r="AH46">
        <v>8.3184480000000018</v>
      </c>
      <c r="AI46">
        <v>0</v>
      </c>
      <c r="AJ46">
        <v>0</v>
      </c>
      <c r="AK46">
        <v>22.63044</v>
      </c>
      <c r="AL46">
        <v>26.006999999999994</v>
      </c>
      <c r="AM46">
        <v>2.3184297714285718</v>
      </c>
      <c r="AN46">
        <v>0</v>
      </c>
      <c r="AO46">
        <v>1.7573885279999999</v>
      </c>
      <c r="AP46">
        <v>2.7568144800000005</v>
      </c>
      <c r="AQ46">
        <v>0</v>
      </c>
      <c r="AR46">
        <v>21.819456000000002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33.901937190241654</v>
      </c>
      <c r="BB46">
        <f t="shared" si="0"/>
        <v>1022.2331694395534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512.33931577124554</v>
      </c>
      <c r="L47">
        <v>7.3560888340530521</v>
      </c>
      <c r="M47">
        <v>61.004930734914296</v>
      </c>
      <c r="N47">
        <v>51.885716472749543</v>
      </c>
      <c r="O47">
        <v>36.643443609022555</v>
      </c>
      <c r="P47">
        <v>24.817867132867132</v>
      </c>
      <c r="Q47">
        <v>9.028112562814071</v>
      </c>
      <c r="R47">
        <v>9.3114014129692819</v>
      </c>
      <c r="S47">
        <v>11.593458183241975</v>
      </c>
      <c r="T47">
        <v>0</v>
      </c>
      <c r="U47">
        <v>62.11193664577884</v>
      </c>
      <c r="V47">
        <v>6.2621464829586655</v>
      </c>
      <c r="W47">
        <v>20.379649341050754</v>
      </c>
      <c r="X47">
        <v>64.785382597100636</v>
      </c>
      <c r="Y47">
        <v>0</v>
      </c>
      <c r="Z47">
        <v>5.7568579199999999</v>
      </c>
      <c r="AA47">
        <v>0</v>
      </c>
      <c r="AB47">
        <v>11.533435920000004</v>
      </c>
      <c r="AC47">
        <v>4.2505073280000003</v>
      </c>
      <c r="AD47">
        <v>8.0065281600000002</v>
      </c>
      <c r="AE47">
        <v>12.3968592</v>
      </c>
      <c r="AF47">
        <v>6.1515000000000013</v>
      </c>
      <c r="AG47">
        <v>26.652153600000002</v>
      </c>
      <c r="AH47">
        <v>8.3184480000000018</v>
      </c>
      <c r="AI47">
        <v>0</v>
      </c>
      <c r="AJ47">
        <v>0</v>
      </c>
      <c r="AK47">
        <v>22.63044</v>
      </c>
      <c r="AL47">
        <v>26.006999999999994</v>
      </c>
      <c r="AM47">
        <v>2.3184297714285718</v>
      </c>
      <c r="AN47">
        <v>0</v>
      </c>
      <c r="AO47">
        <v>1.7519652864000004</v>
      </c>
      <c r="AP47">
        <v>2.7568144800000005</v>
      </c>
      <c r="AQ47">
        <v>0</v>
      </c>
      <c r="AR47">
        <v>21.819456000000002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33.765322273441647</v>
      </c>
      <c r="BB47">
        <f t="shared" si="0"/>
        <v>1018.1138537867535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512.33931577124554</v>
      </c>
      <c r="L48">
        <v>7.3560888340530521</v>
      </c>
      <c r="M48">
        <v>61.004930734914296</v>
      </c>
      <c r="N48">
        <v>51.885716472749543</v>
      </c>
      <c r="O48">
        <v>36.643443609022555</v>
      </c>
      <c r="P48">
        <v>24.817867132867132</v>
      </c>
      <c r="Q48">
        <v>9.028112562814071</v>
      </c>
      <c r="R48">
        <v>9.3114014129692819</v>
      </c>
      <c r="S48">
        <v>11.593458183241975</v>
      </c>
      <c r="T48">
        <v>0</v>
      </c>
      <c r="U48">
        <v>62.11193664577884</v>
      </c>
      <c r="V48">
        <v>6.2621464829586655</v>
      </c>
      <c r="W48">
        <v>20.379649341050754</v>
      </c>
      <c r="X48">
        <v>64.785382597100636</v>
      </c>
      <c r="Y48">
        <v>0</v>
      </c>
      <c r="Z48">
        <v>5.7568579199999999</v>
      </c>
      <c r="AA48">
        <v>0</v>
      </c>
      <c r="AB48">
        <v>5.7374452800000002</v>
      </c>
      <c r="AC48">
        <v>4.2505073280000003</v>
      </c>
      <c r="AD48">
        <v>8.0065281600000002</v>
      </c>
      <c r="AE48">
        <v>12.3968592</v>
      </c>
      <c r="AF48">
        <v>6.1515000000000013</v>
      </c>
      <c r="AG48">
        <v>26.652153600000002</v>
      </c>
      <c r="AH48">
        <v>8.3184480000000018</v>
      </c>
      <c r="AI48">
        <v>0</v>
      </c>
      <c r="AJ48">
        <v>0</v>
      </c>
      <c r="AK48">
        <v>22.63044</v>
      </c>
      <c r="AL48">
        <v>26.006999999999994</v>
      </c>
      <c r="AM48">
        <v>2.3184297714285718</v>
      </c>
      <c r="AN48">
        <v>0</v>
      </c>
      <c r="AO48">
        <v>1.7502866640000001</v>
      </c>
      <c r="AP48">
        <v>0.78766128000000013</v>
      </c>
      <c r="AQ48">
        <v>0</v>
      </c>
      <c r="AR48">
        <v>21.819456000000002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33.516007319041648</v>
      </c>
      <c r="BB48">
        <f t="shared" si="0"/>
        <v>1010.5963462787533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512.33931577124554</v>
      </c>
      <c r="L49">
        <v>7.3560888340530521</v>
      </c>
      <c r="M49">
        <v>62.393525427620254</v>
      </c>
      <c r="N49">
        <v>51.885716472749543</v>
      </c>
      <c r="O49">
        <v>36.643443609022555</v>
      </c>
      <c r="P49">
        <v>24.817867132867132</v>
      </c>
      <c r="Q49">
        <v>9.028112562814071</v>
      </c>
      <c r="R49">
        <v>9.3114014129692819</v>
      </c>
      <c r="S49">
        <v>11.593458183241975</v>
      </c>
      <c r="T49">
        <v>0</v>
      </c>
      <c r="U49">
        <v>62.11193664577884</v>
      </c>
      <c r="V49">
        <v>6.2621464829586655</v>
      </c>
      <c r="W49">
        <v>20.379649341050754</v>
      </c>
      <c r="X49">
        <v>64.785382597100636</v>
      </c>
      <c r="Y49">
        <v>0</v>
      </c>
      <c r="Z49">
        <v>5.7568579199999999</v>
      </c>
      <c r="AA49">
        <v>0</v>
      </c>
      <c r="AB49">
        <v>5.7374452800000002</v>
      </c>
      <c r="AC49">
        <v>4.2505073280000003</v>
      </c>
      <c r="AD49">
        <v>8.0065281600000002</v>
      </c>
      <c r="AE49">
        <v>12.3968592</v>
      </c>
      <c r="AF49">
        <v>6.1515000000000013</v>
      </c>
      <c r="AG49">
        <v>26.652153600000002</v>
      </c>
      <c r="AH49">
        <v>0</v>
      </c>
      <c r="AI49">
        <v>0</v>
      </c>
      <c r="AJ49">
        <v>0</v>
      </c>
      <c r="AK49">
        <v>22.63044</v>
      </c>
      <c r="AL49">
        <v>26.006999999999994</v>
      </c>
      <c r="AM49">
        <v>2.3184297714285718</v>
      </c>
      <c r="AN49">
        <v>0</v>
      </c>
      <c r="AO49">
        <v>1.2202293600000003</v>
      </c>
      <c r="AP49">
        <v>0.78766128000000013</v>
      </c>
      <c r="AQ49">
        <v>0</v>
      </c>
      <c r="AR49">
        <v>21.819456000000002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33.276543980677516</v>
      </c>
      <c r="BB49">
        <f t="shared" si="0"/>
        <v>1003.3758990058233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512.33931577124554</v>
      </c>
      <c r="L50">
        <v>7.3560888340530521</v>
      </c>
      <c r="M50">
        <v>62.393525427620254</v>
      </c>
      <c r="N50">
        <v>51.885716472749543</v>
      </c>
      <c r="O50">
        <v>36.643443609022555</v>
      </c>
      <c r="P50">
        <v>24.817867132867132</v>
      </c>
      <c r="Q50">
        <v>9.028112562814071</v>
      </c>
      <c r="R50">
        <v>9.3114014129692819</v>
      </c>
      <c r="S50">
        <v>11.593458183241975</v>
      </c>
      <c r="T50">
        <v>0</v>
      </c>
      <c r="U50">
        <v>62.11193664577884</v>
      </c>
      <c r="V50">
        <v>6.2621464829586655</v>
      </c>
      <c r="W50">
        <v>20.379649341050754</v>
      </c>
      <c r="X50">
        <v>64.785382597100636</v>
      </c>
      <c r="Y50">
        <v>0</v>
      </c>
      <c r="Z50">
        <v>5.7568579199999999</v>
      </c>
      <c r="AA50">
        <v>0</v>
      </c>
      <c r="AB50">
        <v>5.7374452800000002</v>
      </c>
      <c r="AC50">
        <v>4.2505073280000003</v>
      </c>
      <c r="AD50">
        <v>8.0065281600000002</v>
      </c>
      <c r="AE50">
        <v>12.3968592</v>
      </c>
      <c r="AF50">
        <v>6.1515000000000013</v>
      </c>
      <c r="AG50">
        <v>26.652153600000002</v>
      </c>
      <c r="AH50">
        <v>0</v>
      </c>
      <c r="AI50">
        <v>0</v>
      </c>
      <c r="AJ50">
        <v>0</v>
      </c>
      <c r="AK50">
        <v>22.63044</v>
      </c>
      <c r="AL50">
        <v>26.006999999999994</v>
      </c>
      <c r="AM50">
        <v>2.3184297714285718</v>
      </c>
      <c r="AN50">
        <v>0</v>
      </c>
      <c r="AO50">
        <v>1.2277185983999999</v>
      </c>
      <c r="AP50">
        <v>0.78766128000000013</v>
      </c>
      <c r="AQ50">
        <v>0</v>
      </c>
      <c r="AR50">
        <v>21.819456000000002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33.276784662277514</v>
      </c>
      <c r="BB50">
        <f t="shared" si="0"/>
        <v>1003.3831475626233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512.33931577124554</v>
      </c>
      <c r="L51">
        <v>7.3560888340530521</v>
      </c>
      <c r="M51">
        <v>62.393525427620254</v>
      </c>
      <c r="N51">
        <v>51.885716472749543</v>
      </c>
      <c r="O51">
        <v>36.643443609022555</v>
      </c>
      <c r="P51">
        <v>24.454520788111537</v>
      </c>
      <c r="Q51">
        <v>9.028112562814071</v>
      </c>
      <c r="R51">
        <v>12.287504617657927</v>
      </c>
      <c r="S51">
        <v>11.593458183241975</v>
      </c>
      <c r="T51">
        <v>0</v>
      </c>
      <c r="U51">
        <v>62.11193664577884</v>
      </c>
      <c r="V51">
        <v>6.2621464829586655</v>
      </c>
      <c r="W51">
        <v>20.379649341050754</v>
      </c>
      <c r="X51">
        <v>64.785382597100636</v>
      </c>
      <c r="Y51">
        <v>0</v>
      </c>
      <c r="Z51">
        <v>5.7568579199999999</v>
      </c>
      <c r="AA51">
        <v>0</v>
      </c>
      <c r="AB51">
        <v>5.7374452800000002</v>
      </c>
      <c r="AC51">
        <v>4.2505073280000003</v>
      </c>
      <c r="AD51">
        <v>8.0065281600000002</v>
      </c>
      <c r="AE51">
        <v>6.1984295999999999</v>
      </c>
      <c r="AF51">
        <v>6.1515000000000013</v>
      </c>
      <c r="AG51">
        <v>26.652153600000002</v>
      </c>
      <c r="AH51">
        <v>0</v>
      </c>
      <c r="AI51">
        <v>0</v>
      </c>
      <c r="AJ51">
        <v>0</v>
      </c>
      <c r="AK51">
        <v>22.63044</v>
      </c>
      <c r="AL51">
        <v>26.006999999999994</v>
      </c>
      <c r="AM51">
        <v>2.3184297714285718</v>
      </c>
      <c r="AN51">
        <v>0</v>
      </c>
      <c r="AO51">
        <v>1.4108175648000001</v>
      </c>
      <c r="AP51">
        <v>0.78766128000000013</v>
      </c>
      <c r="AQ51">
        <v>0</v>
      </c>
      <c r="AR51">
        <v>21.819456000000002</v>
      </c>
      <c r="AS51">
        <v>14.297646528000001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33.176816515224111</v>
      </c>
      <c r="BB51">
        <f t="shared" si="0"/>
        <v>1000.3688578504098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512.33931577124554</v>
      </c>
      <c r="L52">
        <v>7.3560888340530521</v>
      </c>
      <c r="M52">
        <v>62.393525427620254</v>
      </c>
      <c r="N52">
        <v>51.885716472749543</v>
      </c>
      <c r="O52">
        <v>36.643443609022555</v>
      </c>
      <c r="P52">
        <v>24.454520788111537</v>
      </c>
      <c r="Q52">
        <v>9.028112562814071</v>
      </c>
      <c r="R52">
        <v>12.287504617657927</v>
      </c>
      <c r="S52">
        <v>11.593458183241975</v>
      </c>
      <c r="T52">
        <v>0</v>
      </c>
      <c r="U52">
        <v>62.11193664577884</v>
      </c>
      <c r="V52">
        <v>6.2621464829586655</v>
      </c>
      <c r="W52">
        <v>20.379649341050754</v>
      </c>
      <c r="X52">
        <v>64.785382597100636</v>
      </c>
      <c r="Y52">
        <v>0</v>
      </c>
      <c r="Z52">
        <v>5.7568579199999999</v>
      </c>
      <c r="AA52">
        <v>0</v>
      </c>
      <c r="AB52">
        <v>5.7374452800000002</v>
      </c>
      <c r="AC52">
        <v>4.2505073280000003</v>
      </c>
      <c r="AD52">
        <v>8.0065281600000002</v>
      </c>
      <c r="AE52">
        <v>6.1984295999999999</v>
      </c>
      <c r="AF52">
        <v>6.1515000000000013</v>
      </c>
      <c r="AG52">
        <v>26.652153600000002</v>
      </c>
      <c r="AH52">
        <v>0</v>
      </c>
      <c r="AI52">
        <v>0</v>
      </c>
      <c r="AJ52">
        <v>0</v>
      </c>
      <c r="AK52">
        <v>22.63044</v>
      </c>
      <c r="AL52">
        <v>26.006999999999994</v>
      </c>
      <c r="AM52">
        <v>2.3184297714285718</v>
      </c>
      <c r="AN52">
        <v>0</v>
      </c>
      <c r="AO52">
        <v>1.4500715040000003</v>
      </c>
      <c r="AP52">
        <v>0.78766128000000013</v>
      </c>
      <c r="AQ52">
        <v>0</v>
      </c>
      <c r="AR52">
        <v>21.819456000000002</v>
      </c>
      <c r="AS52">
        <v>14.297646528000001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33.178076580024111</v>
      </c>
      <c r="BB52">
        <f t="shared" si="0"/>
        <v>1000.4068517248098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512.33931577124554</v>
      </c>
      <c r="L53">
        <v>7.3560888340530521</v>
      </c>
      <c r="M53">
        <v>62.393525427620254</v>
      </c>
      <c r="N53">
        <v>51.885716472749543</v>
      </c>
      <c r="O53">
        <v>36.643443609022555</v>
      </c>
      <c r="P53">
        <v>24.454520788111537</v>
      </c>
      <c r="Q53">
        <v>9.028112562814071</v>
      </c>
      <c r="R53">
        <v>12.287504617657927</v>
      </c>
      <c r="S53">
        <v>11.593458183241975</v>
      </c>
      <c r="T53">
        <v>0</v>
      </c>
      <c r="U53">
        <v>62.11193664577884</v>
      </c>
      <c r="V53">
        <v>6.2621464829586655</v>
      </c>
      <c r="W53">
        <v>20.379649341050754</v>
      </c>
      <c r="X53">
        <v>64.785382597100636</v>
      </c>
      <c r="Y53">
        <v>0</v>
      </c>
      <c r="Z53">
        <v>5.7568579199999999</v>
      </c>
      <c r="AA53">
        <v>0</v>
      </c>
      <c r="AB53">
        <v>5.7374452800000002</v>
      </c>
      <c r="AC53">
        <v>8.5010146560000006</v>
      </c>
      <c r="AD53">
        <v>8.0065281600000002</v>
      </c>
      <c r="AE53">
        <v>6.1984295999999999</v>
      </c>
      <c r="AF53">
        <v>6.1515000000000013</v>
      </c>
      <c r="AG53">
        <v>26.652153600000002</v>
      </c>
      <c r="AH53">
        <v>0</v>
      </c>
      <c r="AI53">
        <v>0</v>
      </c>
      <c r="AJ53">
        <v>0</v>
      </c>
      <c r="AK53">
        <v>22.63044</v>
      </c>
      <c r="AL53">
        <v>26.006999999999994</v>
      </c>
      <c r="AM53">
        <v>2.3184297714285718</v>
      </c>
      <c r="AN53">
        <v>0</v>
      </c>
      <c r="AO53">
        <v>1.8005162111999999</v>
      </c>
      <c r="AP53">
        <v>0.78766128000000013</v>
      </c>
      <c r="AQ53">
        <v>0</v>
      </c>
      <c r="AR53">
        <v>21.819456000000002</v>
      </c>
      <c r="AS53">
        <v>14.297646528000001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33.325766803224106</v>
      </c>
      <c r="BB53">
        <f t="shared" si="0"/>
        <v>1004.8601135368098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512.33931577124554</v>
      </c>
      <c r="L54">
        <v>7.3560888340530521</v>
      </c>
      <c r="M54">
        <v>62.393525427620254</v>
      </c>
      <c r="N54">
        <v>51.885716472749543</v>
      </c>
      <c r="O54">
        <v>36.643443609022555</v>
      </c>
      <c r="P54">
        <v>24.454520788111537</v>
      </c>
      <c r="Q54">
        <v>9.028112562814071</v>
      </c>
      <c r="R54">
        <v>12.287504617657927</v>
      </c>
      <c r="S54">
        <v>11.593458183241975</v>
      </c>
      <c r="T54">
        <v>0</v>
      </c>
      <c r="U54">
        <v>62.11193664577884</v>
      </c>
      <c r="V54">
        <v>6.2621464829586655</v>
      </c>
      <c r="W54">
        <v>20.379649341050754</v>
      </c>
      <c r="X54">
        <v>64.785382597100636</v>
      </c>
      <c r="Y54">
        <v>0</v>
      </c>
      <c r="Z54">
        <v>5.7568579199999999</v>
      </c>
      <c r="AA54">
        <v>0</v>
      </c>
      <c r="AB54">
        <v>11.533435920000004</v>
      </c>
      <c r="AC54">
        <v>8.5010146560000006</v>
      </c>
      <c r="AD54">
        <v>8.0065281600000002</v>
      </c>
      <c r="AE54">
        <v>6.1984295999999999</v>
      </c>
      <c r="AF54">
        <v>6.1515000000000013</v>
      </c>
      <c r="AG54">
        <v>26.652153600000002</v>
      </c>
      <c r="AH54">
        <v>0</v>
      </c>
      <c r="AI54">
        <v>0</v>
      </c>
      <c r="AJ54">
        <v>0</v>
      </c>
      <c r="AK54">
        <v>22.63044</v>
      </c>
      <c r="AL54">
        <v>26.006999999999994</v>
      </c>
      <c r="AM54">
        <v>2.3184297714285718</v>
      </c>
      <c r="AN54">
        <v>0</v>
      </c>
      <c r="AO54">
        <v>1.8207888048</v>
      </c>
      <c r="AP54">
        <v>0.78766128000000013</v>
      </c>
      <c r="AQ54">
        <v>0</v>
      </c>
      <c r="AR54">
        <v>21.819456000000002</v>
      </c>
      <c r="AS54">
        <v>14.297646528000001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33.512468966424123</v>
      </c>
      <c r="BB54">
        <f t="shared" si="0"/>
        <v>1010.4896746072098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512.33931577124554</v>
      </c>
      <c r="L55">
        <v>7.3560888340530521</v>
      </c>
      <c r="M55">
        <v>63.084241598546782</v>
      </c>
      <c r="N55">
        <v>51.885716472749543</v>
      </c>
      <c r="O55">
        <v>36.643443609022555</v>
      </c>
      <c r="P55">
        <v>23.419013163630026</v>
      </c>
      <c r="Q55">
        <v>9.028112562814071</v>
      </c>
      <c r="R55">
        <v>12.287504617657927</v>
      </c>
      <c r="S55">
        <v>11.593458183241975</v>
      </c>
      <c r="T55">
        <v>0</v>
      </c>
      <c r="U55">
        <v>62.11193664577884</v>
      </c>
      <c r="V55">
        <v>6.2621464829586655</v>
      </c>
      <c r="W55">
        <v>20.379649341050754</v>
      </c>
      <c r="X55">
        <v>64.785382597100636</v>
      </c>
      <c r="Y55">
        <v>0</v>
      </c>
      <c r="Z55">
        <v>5.7568579199999999</v>
      </c>
      <c r="AA55">
        <v>0</v>
      </c>
      <c r="AB55">
        <v>11.533435920000004</v>
      </c>
      <c r="AC55">
        <v>8.5010146560000006</v>
      </c>
      <c r="AD55">
        <v>8.0065281600000002</v>
      </c>
      <c r="AE55">
        <v>6.1984295999999999</v>
      </c>
      <c r="AF55">
        <v>6.1515000000000013</v>
      </c>
      <c r="AG55">
        <v>26.652153600000002</v>
      </c>
      <c r="AH55">
        <v>0</v>
      </c>
      <c r="AI55">
        <v>0</v>
      </c>
      <c r="AJ55">
        <v>0</v>
      </c>
      <c r="AK55">
        <v>22.63044</v>
      </c>
      <c r="AL55">
        <v>26.006999999999994</v>
      </c>
      <c r="AM55">
        <v>2.3184297714285718</v>
      </c>
      <c r="AN55">
        <v>0</v>
      </c>
      <c r="AO55">
        <v>0.938737296</v>
      </c>
      <c r="AP55">
        <v>0.78766128000000013</v>
      </c>
      <c r="AQ55">
        <v>0</v>
      </c>
      <c r="AR55">
        <v>21.819456000000002</v>
      </c>
      <c r="AS55">
        <v>14.297646528000001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33.473087254365012</v>
      </c>
      <c r="BB55">
        <f t="shared" si="0"/>
        <v>1009.3022133569139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512.33931577124554</v>
      </c>
      <c r="L56">
        <v>7.3560888340530521</v>
      </c>
      <c r="M56">
        <v>63.084241598546782</v>
      </c>
      <c r="N56">
        <v>51.885716472749543</v>
      </c>
      <c r="O56">
        <v>36.643443609022555</v>
      </c>
      <c r="P56">
        <v>23.419013163630026</v>
      </c>
      <c r="Q56">
        <v>9.028112562814071</v>
      </c>
      <c r="R56">
        <v>12.287504617657927</v>
      </c>
      <c r="S56">
        <v>11.593458183241975</v>
      </c>
      <c r="T56">
        <v>0</v>
      </c>
      <c r="U56">
        <v>62.11193664577884</v>
      </c>
      <c r="V56">
        <v>6.2621464829586655</v>
      </c>
      <c r="W56">
        <v>20.379649341050754</v>
      </c>
      <c r="X56">
        <v>64.785382597100636</v>
      </c>
      <c r="Y56">
        <v>0</v>
      </c>
      <c r="Z56">
        <v>5.7568579199999999</v>
      </c>
      <c r="AA56">
        <v>0</v>
      </c>
      <c r="AB56">
        <v>11.533435920000004</v>
      </c>
      <c r="AC56">
        <v>8.5010146560000006</v>
      </c>
      <c r="AD56">
        <v>8.0065281600000002</v>
      </c>
      <c r="AE56">
        <v>6.1984295999999999</v>
      </c>
      <c r="AF56">
        <v>6.1515000000000013</v>
      </c>
      <c r="AG56">
        <v>26.652153600000002</v>
      </c>
      <c r="AH56">
        <v>10.273283280000001</v>
      </c>
      <c r="AI56">
        <v>0</v>
      </c>
      <c r="AJ56">
        <v>0</v>
      </c>
      <c r="AK56">
        <v>22.63044</v>
      </c>
      <c r="AL56">
        <v>26.006999999999994</v>
      </c>
      <c r="AM56">
        <v>2.3184297714285718</v>
      </c>
      <c r="AN56">
        <v>0</v>
      </c>
      <c r="AO56">
        <v>0.95965551360000012</v>
      </c>
      <c r="AP56">
        <v>0.78766128000000013</v>
      </c>
      <c r="AQ56">
        <v>0</v>
      </c>
      <c r="AR56">
        <v>21.819456000000002</v>
      </c>
      <c r="AS56">
        <v>14.297646528000001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33.80353123276501</v>
      </c>
      <c r="BB56">
        <f t="shared" si="0"/>
        <v>1019.2659708761139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512.33931577124554</v>
      </c>
      <c r="L57">
        <v>7.3560888340530521</v>
      </c>
      <c r="M57">
        <v>63.084241598546782</v>
      </c>
      <c r="N57">
        <v>51.885716472749543</v>
      </c>
      <c r="O57">
        <v>36.643443609022555</v>
      </c>
      <c r="P57">
        <v>23.419013163630026</v>
      </c>
      <c r="Q57">
        <v>9.028112562814071</v>
      </c>
      <c r="R57">
        <v>12.287504617657927</v>
      </c>
      <c r="S57">
        <v>11.593458183241975</v>
      </c>
      <c r="T57">
        <v>0</v>
      </c>
      <c r="U57">
        <v>62.11193664577884</v>
      </c>
      <c r="V57">
        <v>6.2621464829586655</v>
      </c>
      <c r="W57">
        <v>20.379649341050754</v>
      </c>
      <c r="X57">
        <v>64.785382597100636</v>
      </c>
      <c r="Y57">
        <v>0</v>
      </c>
      <c r="Z57">
        <v>5.7568579199999999</v>
      </c>
      <c r="AA57">
        <v>0</v>
      </c>
      <c r="AB57">
        <v>11.533435920000004</v>
      </c>
      <c r="AC57">
        <v>8.5010146560000006</v>
      </c>
      <c r="AD57">
        <v>8.0065281600000002</v>
      </c>
      <c r="AE57">
        <v>12.3968592</v>
      </c>
      <c r="AF57">
        <v>6.1515000000000013</v>
      </c>
      <c r="AG57">
        <v>26.652153600000002</v>
      </c>
      <c r="AH57">
        <v>10.273283280000001</v>
      </c>
      <c r="AI57">
        <v>0</v>
      </c>
      <c r="AJ57">
        <v>0</v>
      </c>
      <c r="AK57">
        <v>22.63044</v>
      </c>
      <c r="AL57">
        <v>26.006999999999994</v>
      </c>
      <c r="AM57">
        <v>2.3184297714285718</v>
      </c>
      <c r="AN57">
        <v>0</v>
      </c>
      <c r="AO57">
        <v>0.95358664800000015</v>
      </c>
      <c r="AP57">
        <v>0.78766128000000013</v>
      </c>
      <c r="AQ57">
        <v>0</v>
      </c>
      <c r="AR57">
        <v>21.819456000000002</v>
      </c>
      <c r="AS57">
        <v>14.179484159999998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33.998513194365003</v>
      </c>
      <c r="BB57">
        <f t="shared" si="0"/>
        <v>1025.1451872809139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512.33931577124554</v>
      </c>
      <c r="L58">
        <v>7.3560888340530521</v>
      </c>
      <c r="M58">
        <v>63.084241598546782</v>
      </c>
      <c r="N58">
        <v>51.885716472749543</v>
      </c>
      <c r="O58">
        <v>36.643443609022555</v>
      </c>
      <c r="P58">
        <v>23.419013163630026</v>
      </c>
      <c r="Q58">
        <v>9.028112562814071</v>
      </c>
      <c r="R58">
        <v>12.287504617657927</v>
      </c>
      <c r="S58">
        <v>11.593458183241975</v>
      </c>
      <c r="T58">
        <v>0</v>
      </c>
      <c r="U58">
        <v>62.11193664577884</v>
      </c>
      <c r="V58">
        <v>6.2621464829586655</v>
      </c>
      <c r="W58">
        <v>20.379649341050754</v>
      </c>
      <c r="X58">
        <v>64.785382597100636</v>
      </c>
      <c r="Y58">
        <v>0</v>
      </c>
      <c r="Z58">
        <v>5.7568579199999999</v>
      </c>
      <c r="AA58">
        <v>6.1413335999999994</v>
      </c>
      <c r="AB58">
        <v>11.533435920000004</v>
      </c>
      <c r="AC58">
        <v>8.5010146560000006</v>
      </c>
      <c r="AD58">
        <v>8.0065281600000002</v>
      </c>
      <c r="AE58">
        <v>12.3968592</v>
      </c>
      <c r="AF58">
        <v>6.1515000000000013</v>
      </c>
      <c r="AG58">
        <v>26.652153600000002</v>
      </c>
      <c r="AH58">
        <v>10.273283280000001</v>
      </c>
      <c r="AI58">
        <v>0</v>
      </c>
      <c r="AJ58">
        <v>0</v>
      </c>
      <c r="AK58">
        <v>22.63044</v>
      </c>
      <c r="AL58">
        <v>26.006999999999994</v>
      </c>
      <c r="AM58">
        <v>2.3184297714285718</v>
      </c>
      <c r="AN58">
        <v>0</v>
      </c>
      <c r="AO58">
        <v>0.95888076480000028</v>
      </c>
      <c r="AP58">
        <v>0.78766128000000013</v>
      </c>
      <c r="AQ58">
        <v>7.2055500000000006</v>
      </c>
      <c r="AR58">
        <v>21.819456000000002</v>
      </c>
      <c r="AS58">
        <v>14.179484159999998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34.427118343152316</v>
      </c>
      <c r="BB58">
        <f t="shared" si="0"/>
        <v>1038.0687598489262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512.33931577124554</v>
      </c>
      <c r="L59">
        <v>7.3560888340530521</v>
      </c>
      <c r="M59">
        <v>63.084241598546782</v>
      </c>
      <c r="N59">
        <v>51.885716472749543</v>
      </c>
      <c r="O59">
        <v>36.643443609022555</v>
      </c>
      <c r="P59">
        <v>23.419013163630026</v>
      </c>
      <c r="Q59">
        <v>9.028112562814071</v>
      </c>
      <c r="R59">
        <v>12.287504617657927</v>
      </c>
      <c r="S59">
        <v>11.593458183241975</v>
      </c>
      <c r="T59">
        <v>0</v>
      </c>
      <c r="U59">
        <v>62.11193664577884</v>
      </c>
      <c r="V59">
        <v>6.2621464829586655</v>
      </c>
      <c r="W59">
        <v>20.379649341050754</v>
      </c>
      <c r="X59">
        <v>64.785382597100636</v>
      </c>
      <c r="Y59">
        <v>0</v>
      </c>
      <c r="Z59">
        <v>5.7568579199999999</v>
      </c>
      <c r="AA59">
        <v>6.1413335999999994</v>
      </c>
      <c r="AB59">
        <v>11.533435920000004</v>
      </c>
      <c r="AC59">
        <v>8.5010146560000006</v>
      </c>
      <c r="AD59">
        <v>8.0065281600000002</v>
      </c>
      <c r="AE59">
        <v>12.3968592</v>
      </c>
      <c r="AF59">
        <v>6.1515000000000013</v>
      </c>
      <c r="AG59">
        <v>26.652153600000002</v>
      </c>
      <c r="AH59">
        <v>20.546566560000002</v>
      </c>
      <c r="AI59">
        <v>0</v>
      </c>
      <c r="AJ59">
        <v>0</v>
      </c>
      <c r="AK59">
        <v>22.63044</v>
      </c>
      <c r="AL59">
        <v>26.006999999999994</v>
      </c>
      <c r="AM59">
        <v>4.6368595428571426</v>
      </c>
      <c r="AN59">
        <v>0</v>
      </c>
      <c r="AO59">
        <v>0.97347186720000012</v>
      </c>
      <c r="AP59">
        <v>2.7568144800000005</v>
      </c>
      <c r="AQ59">
        <v>15.19716</v>
      </c>
      <c r="AR59">
        <v>21.819456000000002</v>
      </c>
      <c r="AS59">
        <v>14.179484159999998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35.151520452136438</v>
      </c>
      <c r="BB59">
        <f t="shared" si="0"/>
        <v>1059.9114250937707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512.33931577124554</v>
      </c>
      <c r="L60">
        <v>7.3560888340530521</v>
      </c>
      <c r="M60">
        <v>63.084241598546782</v>
      </c>
      <c r="N60">
        <v>51.885716472749543</v>
      </c>
      <c r="O60">
        <v>36.643443609022555</v>
      </c>
      <c r="P60">
        <v>23.419013163630026</v>
      </c>
      <c r="Q60">
        <v>9.028112562814071</v>
      </c>
      <c r="R60">
        <v>12.287504617657927</v>
      </c>
      <c r="S60">
        <v>11.593458183241975</v>
      </c>
      <c r="T60">
        <v>0</v>
      </c>
      <c r="U60">
        <v>62.11193664577884</v>
      </c>
      <c r="V60">
        <v>6.2621464829586655</v>
      </c>
      <c r="W60">
        <v>20.379649341050754</v>
      </c>
      <c r="X60">
        <v>64.785382597100636</v>
      </c>
      <c r="Y60">
        <v>0</v>
      </c>
      <c r="Z60">
        <v>5.7568579199999999</v>
      </c>
      <c r="AA60">
        <v>6.1413335999999994</v>
      </c>
      <c r="AB60">
        <v>11.533435920000004</v>
      </c>
      <c r="AC60">
        <v>8.5010146560000006</v>
      </c>
      <c r="AD60">
        <v>8.0065281600000002</v>
      </c>
      <c r="AE60">
        <v>12.3968592</v>
      </c>
      <c r="AF60">
        <v>6.1515000000000013</v>
      </c>
      <c r="AG60">
        <v>26.652153600000002</v>
      </c>
      <c r="AH60">
        <v>20.546566560000002</v>
      </c>
      <c r="AI60">
        <v>0</v>
      </c>
      <c r="AJ60">
        <v>0</v>
      </c>
      <c r="AK60">
        <v>22.63044</v>
      </c>
      <c r="AL60">
        <v>26.006999999999994</v>
      </c>
      <c r="AM60">
        <v>4.6368595428571426</v>
      </c>
      <c r="AN60">
        <v>0</v>
      </c>
      <c r="AO60">
        <v>0.96869424960000017</v>
      </c>
      <c r="AP60">
        <v>2.7568144800000005</v>
      </c>
      <c r="AQ60">
        <v>23.057760000000002</v>
      </c>
      <c r="AR60">
        <v>21.819456000000002</v>
      </c>
      <c r="AS60">
        <v>14.179484159999998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35.40369199213643</v>
      </c>
      <c r="BB60">
        <f t="shared" si="0"/>
        <v>1067.5150759361709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512.33931577124554</v>
      </c>
      <c r="L61">
        <v>7.3560888340530521</v>
      </c>
      <c r="M61">
        <v>63.084241598546782</v>
      </c>
      <c r="N61">
        <v>51.885716472749543</v>
      </c>
      <c r="O61">
        <v>36.643443609022555</v>
      </c>
      <c r="P61">
        <v>23.419013163630026</v>
      </c>
      <c r="Q61">
        <v>9.028112562814071</v>
      </c>
      <c r="R61">
        <v>15.186237526142815</v>
      </c>
      <c r="S61">
        <v>11.593458183241975</v>
      </c>
      <c r="T61">
        <v>0</v>
      </c>
      <c r="U61">
        <v>62.11193664577884</v>
      </c>
      <c r="V61">
        <v>6.2621464829586655</v>
      </c>
      <c r="W61">
        <v>20.379649341050754</v>
      </c>
      <c r="X61">
        <v>64.785382597100636</v>
      </c>
      <c r="Y61">
        <v>0</v>
      </c>
      <c r="Z61">
        <v>5.7568579199999999</v>
      </c>
      <c r="AA61">
        <v>9.368135999999998</v>
      </c>
      <c r="AB61">
        <v>11.533435920000004</v>
      </c>
      <c r="AC61">
        <v>8.5010146560000006</v>
      </c>
      <c r="AD61">
        <v>8.0065281600000002</v>
      </c>
      <c r="AE61">
        <v>12.3968592</v>
      </c>
      <c r="AF61">
        <v>6.1515000000000013</v>
      </c>
      <c r="AG61">
        <v>26.652153600000002</v>
      </c>
      <c r="AH61">
        <v>20.546566560000002</v>
      </c>
      <c r="AI61">
        <v>0</v>
      </c>
      <c r="AJ61">
        <v>0</v>
      </c>
      <c r="AK61">
        <v>22.63044</v>
      </c>
      <c r="AL61">
        <v>26.006999999999994</v>
      </c>
      <c r="AM61">
        <v>4.6368595428571426</v>
      </c>
      <c r="AN61">
        <v>0</v>
      </c>
      <c r="AO61">
        <v>0.95655651839999989</v>
      </c>
      <c r="AP61">
        <v>2.7568144800000005</v>
      </c>
      <c r="AQ61">
        <v>23.057760000000002</v>
      </c>
      <c r="AR61">
        <v>21.819456000000002</v>
      </c>
      <c r="AS61">
        <v>14.179484159999998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35.599932056810914</v>
      </c>
      <c r="BB61">
        <f t="shared" si="0"/>
        <v>1073.4322334487813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512.33931577124554</v>
      </c>
      <c r="L62">
        <v>7.3560888340530521</v>
      </c>
      <c r="M62">
        <v>63.084241598546782</v>
      </c>
      <c r="N62">
        <v>51.885716472749543</v>
      </c>
      <c r="O62">
        <v>36.643443609022555</v>
      </c>
      <c r="P62">
        <v>23.419013163630026</v>
      </c>
      <c r="Q62">
        <v>9.028112562814071</v>
      </c>
      <c r="R62">
        <v>18.089508078273962</v>
      </c>
      <c r="S62">
        <v>11.593458183241975</v>
      </c>
      <c r="T62">
        <v>0</v>
      </c>
      <c r="U62">
        <v>62.11193664577884</v>
      </c>
      <c r="V62">
        <v>6.2621464829586655</v>
      </c>
      <c r="W62">
        <v>20.379649341050754</v>
      </c>
      <c r="X62">
        <v>64.785382597100636</v>
      </c>
      <c r="Y62">
        <v>0</v>
      </c>
      <c r="Z62">
        <v>5.7568579199999999</v>
      </c>
      <c r="AA62">
        <v>12.317364000000001</v>
      </c>
      <c r="AB62">
        <v>11.533435920000004</v>
      </c>
      <c r="AC62">
        <v>8.5010146560000006</v>
      </c>
      <c r="AD62">
        <v>8.0065281600000002</v>
      </c>
      <c r="AE62">
        <v>12.3968592</v>
      </c>
      <c r="AF62">
        <v>6.1515000000000013</v>
      </c>
      <c r="AG62">
        <v>26.652153600000002</v>
      </c>
      <c r="AH62">
        <v>20.546566560000002</v>
      </c>
      <c r="AI62">
        <v>0</v>
      </c>
      <c r="AJ62">
        <v>0</v>
      </c>
      <c r="AK62">
        <v>22.63044</v>
      </c>
      <c r="AL62">
        <v>26.006999999999994</v>
      </c>
      <c r="AM62">
        <v>4.6368595428571426</v>
      </c>
      <c r="AN62">
        <v>0</v>
      </c>
      <c r="AO62">
        <v>0.95758951679999993</v>
      </c>
      <c r="AP62">
        <v>0.78766128000000013</v>
      </c>
      <c r="AQ62">
        <v>23.057760000000002</v>
      </c>
      <c r="AR62">
        <v>21.819456000000002</v>
      </c>
      <c r="AS62">
        <v>14.179484159999998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35.724620575834393</v>
      </c>
      <c r="BB62">
        <f t="shared" si="0"/>
        <v>1077.1919232802888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512.33931577124554</v>
      </c>
      <c r="L63">
        <v>7.3560888340530521</v>
      </c>
      <c r="M63">
        <v>63.084241598546782</v>
      </c>
      <c r="N63">
        <v>51.885716472749543</v>
      </c>
      <c r="O63">
        <v>36.643443609022555</v>
      </c>
      <c r="P63">
        <v>23.419013163630026</v>
      </c>
      <c r="Q63">
        <v>9.028112562814071</v>
      </c>
      <c r="R63">
        <v>18.618263999999996</v>
      </c>
      <c r="S63">
        <v>11.593458183241975</v>
      </c>
      <c r="T63">
        <v>0</v>
      </c>
      <c r="U63">
        <v>62.11193664577884</v>
      </c>
      <c r="V63">
        <v>6.2621464829586655</v>
      </c>
      <c r="W63">
        <v>20.379649341050754</v>
      </c>
      <c r="X63">
        <v>64.785382597100636</v>
      </c>
      <c r="Y63">
        <v>0</v>
      </c>
      <c r="Z63">
        <v>5.7568579199999999</v>
      </c>
      <c r="AA63">
        <v>18.493394399999996</v>
      </c>
      <c r="AB63">
        <v>11.533435920000004</v>
      </c>
      <c r="AC63">
        <v>8.5010146560000006</v>
      </c>
      <c r="AD63">
        <v>8.0065281600000002</v>
      </c>
      <c r="AE63">
        <v>12.3968592</v>
      </c>
      <c r="AF63">
        <v>6.1515000000000013</v>
      </c>
      <c r="AG63">
        <v>26.652153600000002</v>
      </c>
      <c r="AH63">
        <v>20.546566560000002</v>
      </c>
      <c r="AI63">
        <v>0</v>
      </c>
      <c r="AJ63">
        <v>0</v>
      </c>
      <c r="AK63">
        <v>22.63044</v>
      </c>
      <c r="AL63">
        <v>26.006999999999994</v>
      </c>
      <c r="AM63">
        <v>4.6368595428571426</v>
      </c>
      <c r="AN63">
        <v>0</v>
      </c>
      <c r="AO63">
        <v>0.95449052160000003</v>
      </c>
      <c r="AP63">
        <v>0.78766128000000013</v>
      </c>
      <c r="AQ63">
        <v>23.057760000000002</v>
      </c>
      <c r="AR63">
        <v>21.819456000000002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35.934282903187587</v>
      </c>
      <c r="BB63">
        <f t="shared" si="0"/>
        <v>1083.513794733062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512.33931577124554</v>
      </c>
      <c r="L64">
        <v>7.3560888340530521</v>
      </c>
      <c r="M64">
        <v>63.084241598546782</v>
      </c>
      <c r="N64">
        <v>51.885716472749543</v>
      </c>
      <c r="O64">
        <v>36.643443609022555</v>
      </c>
      <c r="P64">
        <v>23.419013163630026</v>
      </c>
      <c r="Q64">
        <v>9.028112562814071</v>
      </c>
      <c r="R64">
        <v>18.618263999999996</v>
      </c>
      <c r="S64">
        <v>11.593458183241975</v>
      </c>
      <c r="T64">
        <v>0</v>
      </c>
      <c r="U64">
        <v>62.11193664577884</v>
      </c>
      <c r="V64">
        <v>6.2621464829586655</v>
      </c>
      <c r="W64">
        <v>20.379649341050754</v>
      </c>
      <c r="X64">
        <v>64.785382597100636</v>
      </c>
      <c r="Y64">
        <v>0</v>
      </c>
      <c r="Z64">
        <v>5.7568579199999999</v>
      </c>
      <c r="AA64">
        <v>18.493394399999996</v>
      </c>
      <c r="AB64">
        <v>11.533435920000004</v>
      </c>
      <c r="AC64">
        <v>8.5010146560000006</v>
      </c>
      <c r="AD64">
        <v>8.0065281600000002</v>
      </c>
      <c r="AE64">
        <v>12.3968592</v>
      </c>
      <c r="AF64">
        <v>6.1515000000000013</v>
      </c>
      <c r="AG64">
        <v>26.652153600000002</v>
      </c>
      <c r="AH64">
        <v>20.546566560000002</v>
      </c>
      <c r="AI64">
        <v>0</v>
      </c>
      <c r="AJ64">
        <v>0</v>
      </c>
      <c r="AK64">
        <v>22.63044</v>
      </c>
      <c r="AL64">
        <v>26.006999999999994</v>
      </c>
      <c r="AM64">
        <v>4.6368595428571426</v>
      </c>
      <c r="AN64">
        <v>0</v>
      </c>
      <c r="AO64">
        <v>0.95836426560000021</v>
      </c>
      <c r="AP64">
        <v>0.78766128000000013</v>
      </c>
      <c r="AQ64">
        <v>23.057760000000002</v>
      </c>
      <c r="AR64">
        <v>21.819456000000002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35.934407196787582</v>
      </c>
      <c r="BB64">
        <f t="shared" si="0"/>
        <v>1083.517544183462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512.33931577124554</v>
      </c>
      <c r="L65">
        <v>7.3560888340530521</v>
      </c>
      <c r="M65">
        <v>63.084241598546782</v>
      </c>
      <c r="N65">
        <v>51.885716472749543</v>
      </c>
      <c r="O65">
        <v>36.643443609022555</v>
      </c>
      <c r="P65">
        <v>23.419013163630026</v>
      </c>
      <c r="Q65">
        <v>9.028112562814071</v>
      </c>
      <c r="R65">
        <v>18.618263999999996</v>
      </c>
      <c r="S65">
        <v>11.593458183241975</v>
      </c>
      <c r="T65">
        <v>0</v>
      </c>
      <c r="U65">
        <v>62.11193664577884</v>
      </c>
      <c r="V65">
        <v>6.2621464829586655</v>
      </c>
      <c r="W65">
        <v>20.379649341050754</v>
      </c>
      <c r="X65">
        <v>64.785382597100636</v>
      </c>
      <c r="Y65">
        <v>0</v>
      </c>
      <c r="Z65">
        <v>5.7568579199999999</v>
      </c>
      <c r="AA65">
        <v>16.654464000000001</v>
      </c>
      <c r="AB65">
        <v>11.533435920000004</v>
      </c>
      <c r="AC65">
        <v>8.5010146560000006</v>
      </c>
      <c r="AD65">
        <v>8.0065281600000002</v>
      </c>
      <c r="AE65">
        <v>12.3968592</v>
      </c>
      <c r="AF65">
        <v>6.1515000000000013</v>
      </c>
      <c r="AG65">
        <v>26.652153600000002</v>
      </c>
      <c r="AH65">
        <v>20.546566560000002</v>
      </c>
      <c r="AI65">
        <v>0</v>
      </c>
      <c r="AJ65">
        <v>0</v>
      </c>
      <c r="AK65">
        <v>22.63044</v>
      </c>
      <c r="AL65">
        <v>26.006999999999994</v>
      </c>
      <c r="AM65">
        <v>4.6368595428571426</v>
      </c>
      <c r="AN65">
        <v>0</v>
      </c>
      <c r="AO65">
        <v>0.93176455679999981</v>
      </c>
      <c r="AP65">
        <v>0.78766128000000013</v>
      </c>
      <c r="AQ65">
        <v>23.057760000000002</v>
      </c>
      <c r="AR65">
        <v>21.819456000000002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35.874523594387583</v>
      </c>
      <c r="BB65">
        <f t="shared" si="0"/>
        <v>1081.7118976770621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512.33931577124554</v>
      </c>
      <c r="L66">
        <v>7.3560888340530521</v>
      </c>
      <c r="M66">
        <v>63.084241598546782</v>
      </c>
      <c r="N66">
        <v>51.885716472749543</v>
      </c>
      <c r="O66">
        <v>36.643443609022555</v>
      </c>
      <c r="P66">
        <v>23.419013163630026</v>
      </c>
      <c r="Q66">
        <v>9.028112562814071</v>
      </c>
      <c r="R66">
        <v>18.618263999999996</v>
      </c>
      <c r="S66">
        <v>11.593458183241975</v>
      </c>
      <c r="T66">
        <v>0</v>
      </c>
      <c r="U66">
        <v>62.11193664577884</v>
      </c>
      <c r="V66">
        <v>6.2621464829586655</v>
      </c>
      <c r="W66">
        <v>20.379649341050754</v>
      </c>
      <c r="X66">
        <v>64.785382597100636</v>
      </c>
      <c r="Y66">
        <v>0</v>
      </c>
      <c r="Z66">
        <v>5.7568579199999999</v>
      </c>
      <c r="AA66">
        <v>15.440075999999998</v>
      </c>
      <c r="AB66">
        <v>11.533435920000004</v>
      </c>
      <c r="AC66">
        <v>8.5010146560000006</v>
      </c>
      <c r="AD66">
        <v>8.0065281600000002</v>
      </c>
      <c r="AE66">
        <v>12.3968592</v>
      </c>
      <c r="AF66">
        <v>6.1515000000000013</v>
      </c>
      <c r="AG66">
        <v>26.652153600000002</v>
      </c>
      <c r="AH66">
        <v>30.819849840000003</v>
      </c>
      <c r="AI66">
        <v>0</v>
      </c>
      <c r="AJ66">
        <v>0</v>
      </c>
      <c r="AK66">
        <v>22.63044</v>
      </c>
      <c r="AL66">
        <v>26.006999999999994</v>
      </c>
      <c r="AM66">
        <v>5.3862509841269848</v>
      </c>
      <c r="AN66">
        <v>0</v>
      </c>
      <c r="AO66">
        <v>0.93176455679999981</v>
      </c>
      <c r="AP66">
        <v>0.78766128000000013</v>
      </c>
      <c r="AQ66">
        <v>23.057760000000002</v>
      </c>
      <c r="AR66">
        <v>21.819456000000002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36.189370171739967</v>
      </c>
      <c r="BB66">
        <f t="shared" si="0"/>
        <v>1091.2053378209796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512.33931577124554</v>
      </c>
      <c r="L67">
        <v>7.3560888340530521</v>
      </c>
      <c r="M67">
        <v>63.774957888826506</v>
      </c>
      <c r="N67">
        <v>51.885716472749543</v>
      </c>
      <c r="O67">
        <v>36.643443609022555</v>
      </c>
      <c r="P67">
        <v>23.419013163630026</v>
      </c>
      <c r="Q67">
        <v>9.028112562814071</v>
      </c>
      <c r="R67">
        <v>18.618263999999996</v>
      </c>
      <c r="S67">
        <v>11.593458183241975</v>
      </c>
      <c r="T67">
        <v>0</v>
      </c>
      <c r="U67">
        <v>62.11193664577884</v>
      </c>
      <c r="V67">
        <v>6.2621464829586655</v>
      </c>
      <c r="W67">
        <v>20.379649341050754</v>
      </c>
      <c r="X67">
        <v>64.785382597100636</v>
      </c>
      <c r="Y67">
        <v>0</v>
      </c>
      <c r="Z67">
        <v>5.7568579199999999</v>
      </c>
      <c r="AA67">
        <v>11.102976000000002</v>
      </c>
      <c r="AB67">
        <v>11.533435920000004</v>
      </c>
      <c r="AC67">
        <v>8.5010146560000006</v>
      </c>
      <c r="AD67">
        <v>8.0065281600000002</v>
      </c>
      <c r="AE67">
        <v>12.3968592</v>
      </c>
      <c r="AF67">
        <v>6.1515000000000013</v>
      </c>
      <c r="AG67">
        <v>26.652153600000002</v>
      </c>
      <c r="AH67">
        <v>30.819849840000003</v>
      </c>
      <c r="AI67">
        <v>0</v>
      </c>
      <c r="AJ67">
        <v>0</v>
      </c>
      <c r="AK67">
        <v>22.63044</v>
      </c>
      <c r="AL67">
        <v>26.006999999999994</v>
      </c>
      <c r="AM67">
        <v>6.9552893142857144</v>
      </c>
      <c r="AN67">
        <v>0</v>
      </c>
      <c r="AO67">
        <v>0.89586786240000005</v>
      </c>
      <c r="AP67">
        <v>1.9128916800000002</v>
      </c>
      <c r="AQ67">
        <v>23.057760000000002</v>
      </c>
      <c r="AR67">
        <v>21.819456000000002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36.157654809553172</v>
      </c>
      <c r="BB67">
        <f t="shared" si="0"/>
        <v>1090.2490415092047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512.33931577124554</v>
      </c>
      <c r="L68">
        <v>7.3560888340530521</v>
      </c>
      <c r="M68">
        <v>63.774957888826506</v>
      </c>
      <c r="N68">
        <v>51.885716472749543</v>
      </c>
      <c r="O68">
        <v>36.643443609022555</v>
      </c>
      <c r="P68">
        <v>23.419013163630026</v>
      </c>
      <c r="Q68">
        <v>9.028112562814071</v>
      </c>
      <c r="R68">
        <v>18.618263999999996</v>
      </c>
      <c r="S68">
        <v>11.593458183241975</v>
      </c>
      <c r="T68">
        <v>0</v>
      </c>
      <c r="U68">
        <v>62.11193664577884</v>
      </c>
      <c r="V68">
        <v>6.2621464829586655</v>
      </c>
      <c r="W68">
        <v>20.379649341050754</v>
      </c>
      <c r="X68">
        <v>64.785382597100636</v>
      </c>
      <c r="Y68">
        <v>0</v>
      </c>
      <c r="Z68">
        <v>5.7568579199999999</v>
      </c>
      <c r="AA68">
        <v>11.102976000000002</v>
      </c>
      <c r="AB68">
        <v>11.533435920000004</v>
      </c>
      <c r="AC68">
        <v>8.5010146560000006</v>
      </c>
      <c r="AD68">
        <v>8.0065281600000002</v>
      </c>
      <c r="AE68">
        <v>12.3968592</v>
      </c>
      <c r="AF68">
        <v>6.1515000000000013</v>
      </c>
      <c r="AG68">
        <v>26.652153600000002</v>
      </c>
      <c r="AH68">
        <v>30.819849840000003</v>
      </c>
      <c r="AI68">
        <v>0</v>
      </c>
      <c r="AJ68">
        <v>0</v>
      </c>
      <c r="AK68">
        <v>22.63044</v>
      </c>
      <c r="AL68">
        <v>26.006999999999994</v>
      </c>
      <c r="AM68">
        <v>6.9552893142857144</v>
      </c>
      <c r="AN68">
        <v>0</v>
      </c>
      <c r="AO68">
        <v>0.88295538239999993</v>
      </c>
      <c r="AP68">
        <v>1.9128916800000002</v>
      </c>
      <c r="AQ68">
        <v>23.057760000000002</v>
      </c>
      <c r="AR68">
        <v>21.819456000000002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36.157240204753172</v>
      </c>
      <c r="BB68">
        <f t="shared" ref="BB68:BB99" si="1">SUM(B68:AZ68)-BA68</f>
        <v>1090.2365436340046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512.33931577124554</v>
      </c>
      <c r="L69">
        <v>7.3560888340530521</v>
      </c>
      <c r="M69">
        <v>63.774957888826506</v>
      </c>
      <c r="N69">
        <v>51.885716472749543</v>
      </c>
      <c r="O69">
        <v>36.643443609022555</v>
      </c>
      <c r="P69">
        <v>23.419013163630026</v>
      </c>
      <c r="Q69">
        <v>9.028112562814071</v>
      </c>
      <c r="R69">
        <v>18.618263999999996</v>
      </c>
      <c r="S69">
        <v>11.593458183241975</v>
      </c>
      <c r="T69">
        <v>0</v>
      </c>
      <c r="U69">
        <v>62.11193664577884</v>
      </c>
      <c r="V69">
        <v>6.2621464829586655</v>
      </c>
      <c r="W69">
        <v>20.379649341050754</v>
      </c>
      <c r="X69">
        <v>64.785382597100636</v>
      </c>
      <c r="Y69">
        <v>0</v>
      </c>
      <c r="Z69">
        <v>5.7568579199999999</v>
      </c>
      <c r="AA69">
        <v>11.102976000000002</v>
      </c>
      <c r="AB69">
        <v>11.533435920000004</v>
      </c>
      <c r="AC69">
        <v>8.5010146560000006</v>
      </c>
      <c r="AD69">
        <v>8.0065281600000002</v>
      </c>
      <c r="AE69">
        <v>18.595288799999999</v>
      </c>
      <c r="AF69">
        <v>6.1515000000000013</v>
      </c>
      <c r="AG69">
        <v>26.652153600000002</v>
      </c>
      <c r="AH69">
        <v>30.819849840000003</v>
      </c>
      <c r="AI69">
        <v>0</v>
      </c>
      <c r="AJ69">
        <v>0</v>
      </c>
      <c r="AK69">
        <v>22.63044</v>
      </c>
      <c r="AL69">
        <v>26.006999999999994</v>
      </c>
      <c r="AM69">
        <v>6.9552893142857144</v>
      </c>
      <c r="AN69">
        <v>0</v>
      </c>
      <c r="AO69">
        <v>2.0919508848000001</v>
      </c>
      <c r="AP69">
        <v>1.9128916800000002</v>
      </c>
      <c r="AQ69">
        <v>23.057760000000002</v>
      </c>
      <c r="AR69">
        <v>21.819456000000002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36.395018253553175</v>
      </c>
      <c r="BB69">
        <f t="shared" si="1"/>
        <v>1097.4061906876047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512.33931577124554</v>
      </c>
      <c r="L70">
        <v>7.3560888340530521</v>
      </c>
      <c r="M70">
        <v>63.774957888826506</v>
      </c>
      <c r="N70">
        <v>51.885716472749543</v>
      </c>
      <c r="O70">
        <v>36.643443609022555</v>
      </c>
      <c r="P70">
        <v>23.419013163630026</v>
      </c>
      <c r="Q70">
        <v>9.028112562814071</v>
      </c>
      <c r="R70">
        <v>18.618263999999996</v>
      </c>
      <c r="S70">
        <v>11.593458183241975</v>
      </c>
      <c r="T70">
        <v>0</v>
      </c>
      <c r="U70">
        <v>62.11193664577884</v>
      </c>
      <c r="V70">
        <v>6.2621464829586655</v>
      </c>
      <c r="W70">
        <v>20.379649341050754</v>
      </c>
      <c r="X70">
        <v>64.785382597100636</v>
      </c>
      <c r="Y70">
        <v>0</v>
      </c>
      <c r="Z70">
        <v>5.7568579199999999</v>
      </c>
      <c r="AA70">
        <v>11.102976000000002</v>
      </c>
      <c r="AB70">
        <v>11.533435920000004</v>
      </c>
      <c r="AC70">
        <v>8.5010146560000006</v>
      </c>
      <c r="AD70">
        <v>8.0065281600000002</v>
      </c>
      <c r="AE70">
        <v>18.595288799999999</v>
      </c>
      <c r="AF70">
        <v>6.1515000000000013</v>
      </c>
      <c r="AG70">
        <v>26.652153600000002</v>
      </c>
      <c r="AH70">
        <v>30.819849840000003</v>
      </c>
      <c r="AI70">
        <v>0</v>
      </c>
      <c r="AJ70">
        <v>0</v>
      </c>
      <c r="AK70">
        <v>22.63044</v>
      </c>
      <c r="AL70">
        <v>26.006999999999994</v>
      </c>
      <c r="AM70">
        <v>6.9552893142857144</v>
      </c>
      <c r="AN70">
        <v>0</v>
      </c>
      <c r="AO70">
        <v>2.0751646608000001</v>
      </c>
      <c r="AP70">
        <v>1.9128916800000002</v>
      </c>
      <c r="AQ70">
        <v>23.057760000000002</v>
      </c>
      <c r="AR70">
        <v>21.819456000000002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36.394479355153173</v>
      </c>
      <c r="BB70">
        <f t="shared" si="1"/>
        <v>1097.3899433620047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512.33931577124554</v>
      </c>
      <c r="L71">
        <v>7.3560888340530521</v>
      </c>
      <c r="M71">
        <v>63.774957888826506</v>
      </c>
      <c r="N71">
        <v>51.885716472749543</v>
      </c>
      <c r="O71">
        <v>36.643443609022555</v>
      </c>
      <c r="P71">
        <v>23.264871030005263</v>
      </c>
      <c r="Q71">
        <v>9.028112562814071</v>
      </c>
      <c r="R71">
        <v>18.618263999999996</v>
      </c>
      <c r="S71">
        <v>11.593458183241975</v>
      </c>
      <c r="T71">
        <v>0</v>
      </c>
      <c r="U71">
        <v>62.11193664577884</v>
      </c>
      <c r="V71">
        <v>6.2621464829586655</v>
      </c>
      <c r="W71">
        <v>20.379649341050754</v>
      </c>
      <c r="X71">
        <v>64.785382597100636</v>
      </c>
      <c r="Y71">
        <v>0</v>
      </c>
      <c r="Z71">
        <v>5.7568579199999999</v>
      </c>
      <c r="AA71">
        <v>5.5514880000000009</v>
      </c>
      <c r="AB71">
        <v>11.533435920000004</v>
      </c>
      <c r="AC71">
        <v>8.5010146560000006</v>
      </c>
      <c r="AD71">
        <v>12.0376410336</v>
      </c>
      <c r="AE71">
        <v>18.595288799999999</v>
      </c>
      <c r="AF71">
        <v>6.1515000000000013</v>
      </c>
      <c r="AG71">
        <v>26.652153600000002</v>
      </c>
      <c r="AH71">
        <v>30.819849840000003</v>
      </c>
      <c r="AI71">
        <v>0</v>
      </c>
      <c r="AJ71">
        <v>0</v>
      </c>
      <c r="AK71">
        <v>22.63044</v>
      </c>
      <c r="AL71">
        <v>26.006999999999994</v>
      </c>
      <c r="AM71">
        <v>6.9552893142857144</v>
      </c>
      <c r="AN71">
        <v>0</v>
      </c>
      <c r="AO71">
        <v>2.0155090031999996</v>
      </c>
      <c r="AP71">
        <v>1.9128916800000002</v>
      </c>
      <c r="AQ71">
        <v>23.057760000000002</v>
      </c>
      <c r="AR71">
        <v>21.819456000000002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36.338812137463833</v>
      </c>
      <c r="BB71">
        <f t="shared" si="1"/>
        <v>1095.7114376620693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512.33931577124554</v>
      </c>
      <c r="L72">
        <v>7.3560888340530521</v>
      </c>
      <c r="M72">
        <v>63.774957888826506</v>
      </c>
      <c r="N72">
        <v>51.885716472749543</v>
      </c>
      <c r="O72">
        <v>36.643443609022555</v>
      </c>
      <c r="P72">
        <v>23.264871030005263</v>
      </c>
      <c r="Q72">
        <v>9.028112562814071</v>
      </c>
      <c r="R72">
        <v>18.618263999999996</v>
      </c>
      <c r="S72">
        <v>11.593458183241975</v>
      </c>
      <c r="T72">
        <v>0</v>
      </c>
      <c r="U72">
        <v>62.11193664577884</v>
      </c>
      <c r="V72">
        <v>6.2621464829586655</v>
      </c>
      <c r="W72">
        <v>20.379649341050754</v>
      </c>
      <c r="X72">
        <v>64.785382597100636</v>
      </c>
      <c r="Y72">
        <v>0</v>
      </c>
      <c r="Z72">
        <v>5.7568579199999999</v>
      </c>
      <c r="AA72">
        <v>5.5514880000000009</v>
      </c>
      <c r="AB72">
        <v>11.533435920000004</v>
      </c>
      <c r="AC72">
        <v>8.5010146560000006</v>
      </c>
      <c r="AD72">
        <v>12.0376410336</v>
      </c>
      <c r="AE72">
        <v>18.595288799999999</v>
      </c>
      <c r="AF72">
        <v>6.1515000000000013</v>
      </c>
      <c r="AG72">
        <v>26.652153600000002</v>
      </c>
      <c r="AH72">
        <v>30.819849840000003</v>
      </c>
      <c r="AI72">
        <v>0</v>
      </c>
      <c r="AJ72">
        <v>0</v>
      </c>
      <c r="AK72">
        <v>22.63044</v>
      </c>
      <c r="AL72">
        <v>26.006999999999994</v>
      </c>
      <c r="AM72">
        <v>6.9552893142857144</v>
      </c>
      <c r="AN72">
        <v>0</v>
      </c>
      <c r="AO72">
        <v>1.9646338320000001</v>
      </c>
      <c r="AP72">
        <v>1.9128916800000002</v>
      </c>
      <c r="AQ72">
        <v>23.057760000000002</v>
      </c>
      <c r="AR72">
        <v>21.819456000000002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36.337179191863832</v>
      </c>
      <c r="BB72">
        <f t="shared" si="1"/>
        <v>1095.6621954364691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512.33931577124554</v>
      </c>
      <c r="L73">
        <v>7.3560888340530521</v>
      </c>
      <c r="M73">
        <v>63.774957888826506</v>
      </c>
      <c r="N73">
        <v>51.885716472749543</v>
      </c>
      <c r="O73">
        <v>36.643443609022555</v>
      </c>
      <c r="P73">
        <v>23.264871030005263</v>
      </c>
      <c r="Q73">
        <v>9.028112562814071</v>
      </c>
      <c r="R73">
        <v>18.617343456007795</v>
      </c>
      <c r="S73">
        <v>11.593458183241975</v>
      </c>
      <c r="T73">
        <v>0</v>
      </c>
      <c r="U73">
        <v>62.11193664577884</v>
      </c>
      <c r="V73">
        <v>6.2621464829586655</v>
      </c>
      <c r="W73">
        <v>20.379649341050754</v>
      </c>
      <c r="X73">
        <v>64.785382597100636</v>
      </c>
      <c r="Y73">
        <v>0</v>
      </c>
      <c r="Z73">
        <v>2.89872</v>
      </c>
      <c r="AA73">
        <v>5.5514880000000009</v>
      </c>
      <c r="AB73">
        <v>11.533435920000004</v>
      </c>
      <c r="AC73">
        <v>8.5010146560000006</v>
      </c>
      <c r="AD73">
        <v>12.0376410336</v>
      </c>
      <c r="AE73">
        <v>12.3968592</v>
      </c>
      <c r="AF73">
        <v>6.1515000000000013</v>
      </c>
      <c r="AG73">
        <v>26.652153600000002</v>
      </c>
      <c r="AH73">
        <v>30.819849840000003</v>
      </c>
      <c r="AI73">
        <v>0</v>
      </c>
      <c r="AJ73">
        <v>0</v>
      </c>
      <c r="AK73">
        <v>22.63044</v>
      </c>
      <c r="AL73">
        <v>26.006999999999994</v>
      </c>
      <c r="AM73">
        <v>6.9552893142857144</v>
      </c>
      <c r="AN73">
        <v>0</v>
      </c>
      <c r="AO73">
        <v>0.40351500000000001</v>
      </c>
      <c r="AP73">
        <v>1.9128916800000002</v>
      </c>
      <c r="AQ73">
        <v>23.057760000000002</v>
      </c>
      <c r="AR73">
        <v>21.819456000000002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35.996322221277815</v>
      </c>
      <c r="BB73">
        <f t="shared" si="1"/>
        <v>1085.3844455110632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512.33931577124554</v>
      </c>
      <c r="L74">
        <v>7.3560888340530521</v>
      </c>
      <c r="M74">
        <v>63.774957888826506</v>
      </c>
      <c r="N74">
        <v>51.885716472749543</v>
      </c>
      <c r="O74">
        <v>36.643443609022555</v>
      </c>
      <c r="P74">
        <v>23.264871030005263</v>
      </c>
      <c r="Q74">
        <v>9.028112562814071</v>
      </c>
      <c r="R74">
        <v>18.617343456007795</v>
      </c>
      <c r="S74">
        <v>11.593458183241975</v>
      </c>
      <c r="T74">
        <v>0</v>
      </c>
      <c r="U74">
        <v>62.11193664577884</v>
      </c>
      <c r="V74">
        <v>6.2621464829586655</v>
      </c>
      <c r="W74">
        <v>20.379649341050754</v>
      </c>
      <c r="X74">
        <v>64.785382597100636</v>
      </c>
      <c r="Y74">
        <v>0</v>
      </c>
      <c r="Z74">
        <v>2.89872</v>
      </c>
      <c r="AA74">
        <v>5.2045199999999996</v>
      </c>
      <c r="AB74">
        <v>11.533435920000004</v>
      </c>
      <c r="AC74">
        <v>8.5010146560000006</v>
      </c>
      <c r="AD74">
        <v>12.0376410336</v>
      </c>
      <c r="AE74">
        <v>12.3968592</v>
      </c>
      <c r="AF74">
        <v>6.1515000000000013</v>
      </c>
      <c r="AG74">
        <v>26.652153600000002</v>
      </c>
      <c r="AH74">
        <v>30.819849840000003</v>
      </c>
      <c r="AI74">
        <v>0</v>
      </c>
      <c r="AJ74">
        <v>0</v>
      </c>
      <c r="AK74">
        <v>22.63044</v>
      </c>
      <c r="AL74">
        <v>26.006999999999994</v>
      </c>
      <c r="AM74">
        <v>6.9552893142857144</v>
      </c>
      <c r="AN74">
        <v>0</v>
      </c>
      <c r="AO74">
        <v>0.2990530368</v>
      </c>
      <c r="AP74">
        <v>1.9128916800000002</v>
      </c>
      <c r="AQ74">
        <v>23.057760000000002</v>
      </c>
      <c r="AR74">
        <v>21.819456000000002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35.981831256477811</v>
      </c>
      <c r="BB74">
        <f t="shared" si="1"/>
        <v>1084.947506512663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512.33931577124554</v>
      </c>
      <c r="L75">
        <v>7.3560888340530521</v>
      </c>
      <c r="M75">
        <v>63.774957888826506</v>
      </c>
      <c r="N75">
        <v>51.885716472749543</v>
      </c>
      <c r="O75">
        <v>36.643443609022555</v>
      </c>
      <c r="P75">
        <v>23.419013163630026</v>
      </c>
      <c r="Q75">
        <v>9.028112562814071</v>
      </c>
      <c r="R75">
        <v>18.617343456007795</v>
      </c>
      <c r="S75">
        <v>11.593458183241975</v>
      </c>
      <c r="T75">
        <v>0</v>
      </c>
      <c r="U75">
        <v>62.11193664577884</v>
      </c>
      <c r="V75">
        <v>6.2621464829586655</v>
      </c>
      <c r="W75">
        <v>20.379649341050754</v>
      </c>
      <c r="X75">
        <v>64.785382597100636</v>
      </c>
      <c r="Y75">
        <v>0</v>
      </c>
      <c r="Z75">
        <v>2.89872</v>
      </c>
      <c r="AA75">
        <v>5.2045199999999996</v>
      </c>
      <c r="AB75">
        <v>11.533435920000004</v>
      </c>
      <c r="AC75">
        <v>8.5010146560000006</v>
      </c>
      <c r="AD75">
        <v>12.0376410336</v>
      </c>
      <c r="AE75">
        <v>12.3968592</v>
      </c>
      <c r="AF75">
        <v>6.1515000000000013</v>
      </c>
      <c r="AG75">
        <v>26.652153600000002</v>
      </c>
      <c r="AH75">
        <v>30.819849840000003</v>
      </c>
      <c r="AI75">
        <v>0</v>
      </c>
      <c r="AJ75">
        <v>0</v>
      </c>
      <c r="AK75">
        <v>22.63044</v>
      </c>
      <c r="AL75">
        <v>26.006999999999994</v>
      </c>
      <c r="AM75">
        <v>6.9552893142857144</v>
      </c>
      <c r="AN75">
        <v>0</v>
      </c>
      <c r="AO75">
        <v>0.16088950079999997</v>
      </c>
      <c r="AP75">
        <v>1.9128916800000002</v>
      </c>
      <c r="AQ75">
        <v>23.057760000000002</v>
      </c>
      <c r="AR75">
        <v>21.819456000000002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35.98234417736716</v>
      </c>
      <c r="BB75">
        <f t="shared" si="1"/>
        <v>1084.9629721893984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512.33931577124554</v>
      </c>
      <c r="L76">
        <v>7.3560888340530521</v>
      </c>
      <c r="M76">
        <v>63.774957888826506</v>
      </c>
      <c r="N76">
        <v>51.885716472749543</v>
      </c>
      <c r="O76">
        <v>36.643443609022555</v>
      </c>
      <c r="P76">
        <v>23.419013163630026</v>
      </c>
      <c r="Q76">
        <v>9.028112562814071</v>
      </c>
      <c r="R76">
        <v>18.617343456007795</v>
      </c>
      <c r="S76">
        <v>11.593458183241975</v>
      </c>
      <c r="T76">
        <v>0</v>
      </c>
      <c r="U76">
        <v>62.11193664577884</v>
      </c>
      <c r="V76">
        <v>6.2621464829586655</v>
      </c>
      <c r="W76">
        <v>20.379649341050754</v>
      </c>
      <c r="X76">
        <v>64.785382597100636</v>
      </c>
      <c r="Y76">
        <v>0</v>
      </c>
      <c r="Z76">
        <v>2.89872</v>
      </c>
      <c r="AA76">
        <v>11.102976000000002</v>
      </c>
      <c r="AB76">
        <v>11.533435920000004</v>
      </c>
      <c r="AC76">
        <v>8.5010146560000006</v>
      </c>
      <c r="AD76">
        <v>12.0376410336</v>
      </c>
      <c r="AE76">
        <v>12.3968592</v>
      </c>
      <c r="AF76">
        <v>6.1515000000000013</v>
      </c>
      <c r="AG76">
        <v>26.652153600000002</v>
      </c>
      <c r="AH76">
        <v>41.093133120000005</v>
      </c>
      <c r="AI76">
        <v>1.1182032000000002</v>
      </c>
      <c r="AJ76">
        <v>0</v>
      </c>
      <c r="AK76">
        <v>22.63044</v>
      </c>
      <c r="AL76">
        <v>26.006999999999994</v>
      </c>
      <c r="AM76">
        <v>6.9552893142857144</v>
      </c>
      <c r="AN76">
        <v>0</v>
      </c>
      <c r="AO76">
        <v>8.6900990400000003E-2</v>
      </c>
      <c r="AP76">
        <v>1.9128916800000002</v>
      </c>
      <c r="AQ76">
        <v>23.057760000000002</v>
      </c>
      <c r="AR76">
        <v>21.819456000000002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36.534976361367171</v>
      </c>
      <c r="BB76">
        <f t="shared" si="1"/>
        <v>1101.6262939749986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512.33931577124554</v>
      </c>
      <c r="L77">
        <v>7.3560888340530521</v>
      </c>
      <c r="M77">
        <v>63.774957888826506</v>
      </c>
      <c r="N77">
        <v>51.885716472749543</v>
      </c>
      <c r="O77">
        <v>36.643443609022555</v>
      </c>
      <c r="P77">
        <v>23.264871030005263</v>
      </c>
      <c r="Q77">
        <v>9.028112562814071</v>
      </c>
      <c r="R77">
        <v>18.617343456007795</v>
      </c>
      <c r="S77">
        <v>11.593458183241975</v>
      </c>
      <c r="T77">
        <v>0</v>
      </c>
      <c r="U77">
        <v>58.404893180843622</v>
      </c>
      <c r="V77">
        <v>6.2621464829586655</v>
      </c>
      <c r="W77">
        <v>20.379649341050754</v>
      </c>
      <c r="X77">
        <v>64.785382597100636</v>
      </c>
      <c r="Y77">
        <v>0</v>
      </c>
      <c r="Z77">
        <v>2.89872</v>
      </c>
      <c r="AA77">
        <v>16.654464000000001</v>
      </c>
      <c r="AB77">
        <v>15.690156480000004</v>
      </c>
      <c r="AC77">
        <v>12.7643852736</v>
      </c>
      <c r="AD77">
        <v>12.0376410336</v>
      </c>
      <c r="AE77">
        <v>12.3968592</v>
      </c>
      <c r="AF77">
        <v>12.303000000000001</v>
      </c>
      <c r="AG77">
        <v>26.652153600000002</v>
      </c>
      <c r="AH77">
        <v>41.093133120000005</v>
      </c>
      <c r="AI77">
        <v>1.6773048000000002</v>
      </c>
      <c r="AJ77">
        <v>0</v>
      </c>
      <c r="AK77">
        <v>22.63044</v>
      </c>
      <c r="AL77">
        <v>26.006999999999994</v>
      </c>
      <c r="AM77">
        <v>6.9552893142857144</v>
      </c>
      <c r="AN77">
        <v>0</v>
      </c>
      <c r="AO77">
        <v>0.11802006720000004</v>
      </c>
      <c r="AP77">
        <v>1.3502764799999996</v>
      </c>
      <c r="AQ77">
        <v>23.057760000000002</v>
      </c>
      <c r="AR77">
        <v>21.819456000000002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37.057869937576307</v>
      </c>
      <c r="BB77">
        <f t="shared" si="1"/>
        <v>1117.3928994546293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512.33931577124554</v>
      </c>
      <c r="L78">
        <v>7.3560888340530521</v>
      </c>
      <c r="M78">
        <v>63.774957888826506</v>
      </c>
      <c r="N78">
        <v>51.885716472749543</v>
      </c>
      <c r="O78">
        <v>36.643443609022555</v>
      </c>
      <c r="P78">
        <v>23.264871030005263</v>
      </c>
      <c r="Q78">
        <v>9.028112562814071</v>
      </c>
      <c r="R78">
        <v>18.617343456007795</v>
      </c>
      <c r="S78">
        <v>11.593458183241975</v>
      </c>
      <c r="T78">
        <v>0</v>
      </c>
      <c r="U78">
        <v>55.059386187810418</v>
      </c>
      <c r="V78">
        <v>6.2621464829586655</v>
      </c>
      <c r="W78">
        <v>20.379649341050754</v>
      </c>
      <c r="X78">
        <v>64.785382597100636</v>
      </c>
      <c r="Y78">
        <v>0</v>
      </c>
      <c r="Z78">
        <v>5.7568579199999999</v>
      </c>
      <c r="AA78">
        <v>18.511436736000004</v>
      </c>
      <c r="AB78">
        <v>17.352844703999999</v>
      </c>
      <c r="AC78">
        <v>12.7643852736</v>
      </c>
      <c r="AD78">
        <v>12.0376410336</v>
      </c>
      <c r="AE78">
        <v>21.712535395200007</v>
      </c>
      <c r="AF78">
        <v>12.303000000000001</v>
      </c>
      <c r="AG78">
        <v>26.652153600000002</v>
      </c>
      <c r="AH78">
        <v>58.229136000000011</v>
      </c>
      <c r="AI78">
        <v>4.4728127999999998</v>
      </c>
      <c r="AJ78">
        <v>0</v>
      </c>
      <c r="AK78">
        <v>22.63044</v>
      </c>
      <c r="AL78">
        <v>26.006999999999994</v>
      </c>
      <c r="AM78">
        <v>6.9552893142857144</v>
      </c>
      <c r="AN78">
        <v>0</v>
      </c>
      <c r="AO78">
        <v>0.17380198079999998</v>
      </c>
      <c r="AP78">
        <v>1.3502764799999996</v>
      </c>
      <c r="AQ78">
        <v>23.057760000000002</v>
      </c>
      <c r="AR78">
        <v>21.819456000000002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38.095831071899951</v>
      </c>
      <c r="BB78">
        <f t="shared" si="1"/>
        <v>1148.6901991960722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512.33931577124554</v>
      </c>
      <c r="L79">
        <v>7.3560888340530521</v>
      </c>
      <c r="M79">
        <v>63.774957888826506</v>
      </c>
      <c r="N79">
        <v>51.885716472749543</v>
      </c>
      <c r="O79">
        <v>36.643443609022555</v>
      </c>
      <c r="P79">
        <v>23.264871030005263</v>
      </c>
      <c r="Q79">
        <v>9.028112562814071</v>
      </c>
      <c r="R79">
        <v>18.617343456007795</v>
      </c>
      <c r="S79">
        <v>11.593458183241975</v>
      </c>
      <c r="T79">
        <v>0</v>
      </c>
      <c r="U79">
        <v>51.762006748731423</v>
      </c>
      <c r="V79">
        <v>6.2621464829586655</v>
      </c>
      <c r="W79">
        <v>20.379649341050754</v>
      </c>
      <c r="X79">
        <v>64.785382597100636</v>
      </c>
      <c r="Y79">
        <v>0</v>
      </c>
      <c r="Z79">
        <v>8.6352868800000007</v>
      </c>
      <c r="AA79">
        <v>18.511436736000004</v>
      </c>
      <c r="AB79">
        <v>17.352844703999999</v>
      </c>
      <c r="AC79">
        <v>12.7643852736</v>
      </c>
      <c r="AD79">
        <v>12.0376410336</v>
      </c>
      <c r="AE79">
        <v>21.712535395200007</v>
      </c>
      <c r="AF79">
        <v>20.505000000000003</v>
      </c>
      <c r="AG79">
        <v>26.652153600000002</v>
      </c>
      <c r="AH79">
        <v>61.63969968</v>
      </c>
      <c r="AI79">
        <v>21.804962400000001</v>
      </c>
      <c r="AJ79">
        <v>0</v>
      </c>
      <c r="AK79">
        <v>22.63044</v>
      </c>
      <c r="AL79">
        <v>43.345000000000006</v>
      </c>
      <c r="AM79">
        <v>6.9552893142857144</v>
      </c>
      <c r="AN79">
        <v>0</v>
      </c>
      <c r="AO79">
        <v>0.22738877280000003</v>
      </c>
      <c r="AP79">
        <v>1.3502764799999996</v>
      </c>
      <c r="AQ79">
        <v>23.057760000000002</v>
      </c>
      <c r="AR79">
        <v>21.819456000000002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39.569777867427462</v>
      </c>
      <c r="BB79">
        <f t="shared" si="1"/>
        <v>1193.1336019934656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512.33931577124554</v>
      </c>
      <c r="L80">
        <v>7.3560888340530521</v>
      </c>
      <c r="M80">
        <v>63.774957888826506</v>
      </c>
      <c r="N80">
        <v>51.885716472749543</v>
      </c>
      <c r="O80">
        <v>36.643443609022555</v>
      </c>
      <c r="P80">
        <v>23.264871030005263</v>
      </c>
      <c r="Q80">
        <v>9.028112562814071</v>
      </c>
      <c r="R80">
        <v>18.617343456007795</v>
      </c>
      <c r="S80">
        <v>11.593458183241975</v>
      </c>
      <c r="T80">
        <v>0</v>
      </c>
      <c r="U80">
        <v>51.762006748731423</v>
      </c>
      <c r="V80">
        <v>6.2621464829586655</v>
      </c>
      <c r="W80">
        <v>20.379649341050754</v>
      </c>
      <c r="X80">
        <v>64.785382597100636</v>
      </c>
      <c r="Y80">
        <v>0</v>
      </c>
      <c r="Z80">
        <v>8.6352868800000007</v>
      </c>
      <c r="AA80">
        <v>18.511436736000004</v>
      </c>
      <c r="AB80">
        <v>17.352844703999999</v>
      </c>
      <c r="AC80">
        <v>12.7643852736</v>
      </c>
      <c r="AD80">
        <v>12.0376410336</v>
      </c>
      <c r="AE80">
        <v>21.712535395200007</v>
      </c>
      <c r="AF80">
        <v>20.505000000000003</v>
      </c>
      <c r="AG80">
        <v>26.652153600000002</v>
      </c>
      <c r="AH80">
        <v>61.63969968</v>
      </c>
      <c r="AI80">
        <v>21.804962400000001</v>
      </c>
      <c r="AJ80">
        <v>0</v>
      </c>
      <c r="AK80">
        <v>22.63044</v>
      </c>
      <c r="AL80">
        <v>43.345000000000006</v>
      </c>
      <c r="AM80">
        <v>6.9552893142857144</v>
      </c>
      <c r="AN80">
        <v>0</v>
      </c>
      <c r="AO80">
        <v>0.29091817440000001</v>
      </c>
      <c r="AP80">
        <v>1.3502764799999996</v>
      </c>
      <c r="AQ80">
        <v>23.057760000000002</v>
      </c>
      <c r="AR80">
        <v>21.819456000000002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39.571817073027461</v>
      </c>
      <c r="BB80">
        <f t="shared" si="1"/>
        <v>1193.1950921894659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512.33931577124554</v>
      </c>
      <c r="L81">
        <v>7.3560888340530521</v>
      </c>
      <c r="M81">
        <v>59.62349831811629</v>
      </c>
      <c r="N81">
        <v>51.885716472749543</v>
      </c>
      <c r="O81">
        <v>36.643443609022555</v>
      </c>
      <c r="P81">
        <v>23.264871030005263</v>
      </c>
      <c r="Q81">
        <v>9.028112562814071</v>
      </c>
      <c r="R81">
        <v>18.617343456007795</v>
      </c>
      <c r="S81">
        <v>11.593458183241975</v>
      </c>
      <c r="T81">
        <v>0</v>
      </c>
      <c r="U81">
        <v>51.762006748731423</v>
      </c>
      <c r="V81">
        <v>6.2621464829586655</v>
      </c>
      <c r="W81">
        <v>20.379649341050754</v>
      </c>
      <c r="X81">
        <v>64.785382597100636</v>
      </c>
      <c r="Y81">
        <v>0</v>
      </c>
      <c r="Z81">
        <v>8.6352868800000007</v>
      </c>
      <c r="AA81">
        <v>18.511436736000004</v>
      </c>
      <c r="AB81">
        <v>17.352844703999999</v>
      </c>
      <c r="AC81">
        <v>12.7643852736</v>
      </c>
      <c r="AD81">
        <v>12.0376410336</v>
      </c>
      <c r="AE81">
        <v>21.712535395200007</v>
      </c>
      <c r="AF81">
        <v>20.505000000000003</v>
      </c>
      <c r="AG81">
        <v>26.652153600000002</v>
      </c>
      <c r="AH81">
        <v>61.63969968</v>
      </c>
      <c r="AI81">
        <v>21.804962400000001</v>
      </c>
      <c r="AJ81">
        <v>0</v>
      </c>
      <c r="AK81">
        <v>22.63044</v>
      </c>
      <c r="AL81">
        <v>43.345000000000006</v>
      </c>
      <c r="AM81">
        <v>6.9552893142857144</v>
      </c>
      <c r="AN81">
        <v>0</v>
      </c>
      <c r="AO81">
        <v>0.34889520960000003</v>
      </c>
      <c r="AP81">
        <v>1.3502764799999996</v>
      </c>
      <c r="AQ81">
        <v>23.057760000000002</v>
      </c>
      <c r="AR81">
        <v>21.819456000000002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39.440416550407669</v>
      </c>
      <c r="BB81">
        <f t="shared" si="1"/>
        <v>1189.2330101765754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512.33931577124554</v>
      </c>
      <c r="L82">
        <v>7.3560888340530521</v>
      </c>
      <c r="M82">
        <v>59.62349831811629</v>
      </c>
      <c r="N82">
        <v>51.885716472749543</v>
      </c>
      <c r="O82">
        <v>36.643443609022555</v>
      </c>
      <c r="P82">
        <v>23.264871030005263</v>
      </c>
      <c r="Q82">
        <v>9.028112562814071</v>
      </c>
      <c r="R82">
        <v>18.617343456007795</v>
      </c>
      <c r="S82">
        <v>11.593458183241975</v>
      </c>
      <c r="T82">
        <v>0</v>
      </c>
      <c r="U82">
        <v>51.762006748731423</v>
      </c>
      <c r="V82">
        <v>6.2621464829586655</v>
      </c>
      <c r="W82">
        <v>20.379649341050754</v>
      </c>
      <c r="X82">
        <v>64.785382597100636</v>
      </c>
      <c r="Y82">
        <v>0</v>
      </c>
      <c r="Z82">
        <v>8.6352868800000007</v>
      </c>
      <c r="AA82">
        <v>18.511436736000004</v>
      </c>
      <c r="AB82">
        <v>17.352844703999999</v>
      </c>
      <c r="AC82">
        <v>12.7643852736</v>
      </c>
      <c r="AD82">
        <v>12.0376410336</v>
      </c>
      <c r="AE82">
        <v>21.712535395200007</v>
      </c>
      <c r="AF82">
        <v>20.505000000000003</v>
      </c>
      <c r="AG82">
        <v>26.652153600000002</v>
      </c>
      <c r="AH82">
        <v>61.63969968</v>
      </c>
      <c r="AI82">
        <v>21.804962400000001</v>
      </c>
      <c r="AJ82">
        <v>0</v>
      </c>
      <c r="AK82">
        <v>22.63044</v>
      </c>
      <c r="AL82">
        <v>43.345000000000006</v>
      </c>
      <c r="AM82">
        <v>6.9552893142857144</v>
      </c>
      <c r="AN82">
        <v>0</v>
      </c>
      <c r="AO82">
        <v>0.38840739839999999</v>
      </c>
      <c r="AP82">
        <v>1.3502764799999996</v>
      </c>
      <c r="AQ82">
        <v>23.057760000000002</v>
      </c>
      <c r="AR82">
        <v>21.819456000000002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39.44168496000767</v>
      </c>
      <c r="BB82">
        <f t="shared" si="1"/>
        <v>1189.2712539557754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0.45543771693165086</v>
      </c>
      <c r="K83">
        <v>512.33931577124554</v>
      </c>
      <c r="L83">
        <v>7.3560888340530521</v>
      </c>
      <c r="M83">
        <v>59.62349831811629</v>
      </c>
      <c r="N83">
        <v>51.885716472749543</v>
      </c>
      <c r="O83">
        <v>36.643443609022555</v>
      </c>
      <c r="P83">
        <v>23.264871030005263</v>
      </c>
      <c r="Q83">
        <v>9.028112562814071</v>
      </c>
      <c r="R83">
        <v>9.3114014129692819</v>
      </c>
      <c r="S83">
        <v>11.593458183241975</v>
      </c>
      <c r="T83">
        <v>0</v>
      </c>
      <c r="U83">
        <v>51.762006748731423</v>
      </c>
      <c r="V83">
        <v>6.2621464829586655</v>
      </c>
      <c r="W83">
        <v>20.379649341050754</v>
      </c>
      <c r="X83">
        <v>64.785382597100636</v>
      </c>
      <c r="Y83">
        <v>0</v>
      </c>
      <c r="Z83">
        <v>8.6352868800000007</v>
      </c>
      <c r="AA83">
        <v>18.511436736000004</v>
      </c>
      <c r="AB83">
        <v>17.352844703999999</v>
      </c>
      <c r="AC83">
        <v>12.7643852736</v>
      </c>
      <c r="AD83">
        <v>12.0376410336</v>
      </c>
      <c r="AE83">
        <v>21.712535395200007</v>
      </c>
      <c r="AF83">
        <v>20.505000000000003</v>
      </c>
      <c r="AG83">
        <v>26.652153600000002</v>
      </c>
      <c r="AH83">
        <v>61.63969968</v>
      </c>
      <c r="AI83">
        <v>21.804962400000001</v>
      </c>
      <c r="AJ83">
        <v>0</v>
      </c>
      <c r="AK83">
        <v>22.63044</v>
      </c>
      <c r="AL83">
        <v>26.006999999999994</v>
      </c>
      <c r="AM83">
        <v>6.9552893142857144</v>
      </c>
      <c r="AN83">
        <v>0</v>
      </c>
      <c r="AO83">
        <v>0.44483493599999996</v>
      </c>
      <c r="AP83">
        <v>3.3194296800000003</v>
      </c>
      <c r="AQ83">
        <v>23.057760000000002</v>
      </c>
      <c r="AR83">
        <v>21.819456000000002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38.666055705257371</v>
      </c>
      <c r="BB83">
        <f t="shared" si="1"/>
        <v>1165.8839596220189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0.45543771693165086</v>
      </c>
      <c r="K84">
        <v>512.33931577124554</v>
      </c>
      <c r="L84">
        <v>7.3560888340530521</v>
      </c>
      <c r="M84">
        <v>59.62349831811629</v>
      </c>
      <c r="N84">
        <v>51.885716472749543</v>
      </c>
      <c r="O84">
        <v>36.643443609022555</v>
      </c>
      <c r="P84">
        <v>23.264871030005263</v>
      </c>
      <c r="Q84">
        <v>9.028112562814071</v>
      </c>
      <c r="R84">
        <v>9.3114014129692819</v>
      </c>
      <c r="S84">
        <v>11.593458183241975</v>
      </c>
      <c r="T84">
        <v>0</v>
      </c>
      <c r="U84">
        <v>51.762006748731423</v>
      </c>
      <c r="V84">
        <v>6.2621464829586655</v>
      </c>
      <c r="W84">
        <v>20.379649341050754</v>
      </c>
      <c r="X84">
        <v>64.785382597100636</v>
      </c>
      <c r="Y84">
        <v>0</v>
      </c>
      <c r="Z84">
        <v>8.6352868800000007</v>
      </c>
      <c r="AA84">
        <v>18.511436736000004</v>
      </c>
      <c r="AB84">
        <v>17.352844703999999</v>
      </c>
      <c r="AC84">
        <v>12.7643852736</v>
      </c>
      <c r="AD84">
        <v>12.0376410336</v>
      </c>
      <c r="AE84">
        <v>21.712535395200007</v>
      </c>
      <c r="AF84">
        <v>20.505000000000003</v>
      </c>
      <c r="AG84">
        <v>26.652153600000002</v>
      </c>
      <c r="AH84">
        <v>61.63969968</v>
      </c>
      <c r="AI84">
        <v>14.536641599999996</v>
      </c>
      <c r="AJ84">
        <v>0</v>
      </c>
      <c r="AK84">
        <v>22.63044</v>
      </c>
      <c r="AL84">
        <v>26.006999999999994</v>
      </c>
      <c r="AM84">
        <v>6.9552893142857144</v>
      </c>
      <c r="AN84">
        <v>0</v>
      </c>
      <c r="AO84">
        <v>0.70321366080000014</v>
      </c>
      <c r="AP84">
        <v>3.3194296800000003</v>
      </c>
      <c r="AQ84">
        <v>23.057760000000002</v>
      </c>
      <c r="AR84">
        <v>21.819456000000002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38.441036416457358</v>
      </c>
      <c r="BB84">
        <f t="shared" si="1"/>
        <v>1159.0990368356188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0.45543771693165086</v>
      </c>
      <c r="K85">
        <v>512.33931577124554</v>
      </c>
      <c r="L85">
        <v>7.3560888340530521</v>
      </c>
      <c r="M85">
        <v>63.774957888826506</v>
      </c>
      <c r="N85">
        <v>51.885716472749543</v>
      </c>
      <c r="O85">
        <v>36.643443609022555</v>
      </c>
      <c r="P85">
        <v>23.264871030005263</v>
      </c>
      <c r="Q85">
        <v>9.028112562814071</v>
      </c>
      <c r="R85">
        <v>9.3114014129692819</v>
      </c>
      <c r="S85">
        <v>11.593458183241975</v>
      </c>
      <c r="T85">
        <v>0</v>
      </c>
      <c r="U85">
        <v>51.762006748731423</v>
      </c>
      <c r="V85">
        <v>6.2621464829586655</v>
      </c>
      <c r="W85">
        <v>20.379649341050754</v>
      </c>
      <c r="X85">
        <v>64.785382597100636</v>
      </c>
      <c r="Y85">
        <v>0</v>
      </c>
      <c r="Z85">
        <v>8.6352868800000007</v>
      </c>
      <c r="AA85">
        <v>18.511436736000004</v>
      </c>
      <c r="AB85">
        <v>17.352844703999999</v>
      </c>
      <c r="AC85">
        <v>12.7643852736</v>
      </c>
      <c r="AD85">
        <v>12.0376410336</v>
      </c>
      <c r="AE85">
        <v>21.712535395200007</v>
      </c>
      <c r="AF85">
        <v>20.505000000000003</v>
      </c>
      <c r="AG85">
        <v>26.652153600000002</v>
      </c>
      <c r="AH85">
        <v>61.63969968</v>
      </c>
      <c r="AI85">
        <v>2.2364063999999999</v>
      </c>
      <c r="AJ85">
        <v>0</v>
      </c>
      <c r="AK85">
        <v>22.63044</v>
      </c>
      <c r="AL85">
        <v>26.006999999999994</v>
      </c>
      <c r="AM85">
        <v>6.9552893142857144</v>
      </c>
      <c r="AN85">
        <v>0</v>
      </c>
      <c r="AO85">
        <v>0.75279758400000008</v>
      </c>
      <c r="AP85">
        <v>1.3502764799999996</v>
      </c>
      <c r="AQ85">
        <v>15.371839999999999</v>
      </c>
      <c r="AR85">
        <v>21.819456000000002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37.871124623216865</v>
      </c>
      <c r="BB85">
        <f t="shared" si="1"/>
        <v>1141.9146837227697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0.45543771693165086</v>
      </c>
      <c r="K86">
        <v>512.33931577124554</v>
      </c>
      <c r="L86">
        <v>7.3560888340530521</v>
      </c>
      <c r="M86">
        <v>63.774957888826506</v>
      </c>
      <c r="N86">
        <v>51.885716472749543</v>
      </c>
      <c r="O86">
        <v>36.643443609022555</v>
      </c>
      <c r="P86">
        <v>23.264871030005263</v>
      </c>
      <c r="Q86">
        <v>9.028112562814071</v>
      </c>
      <c r="R86">
        <v>9.3114014129692819</v>
      </c>
      <c r="S86">
        <v>11.593458183241975</v>
      </c>
      <c r="T86">
        <v>0</v>
      </c>
      <c r="U86">
        <v>51.762006748731423</v>
      </c>
      <c r="V86">
        <v>6.2621464829586655</v>
      </c>
      <c r="W86">
        <v>20.379649341050754</v>
      </c>
      <c r="X86">
        <v>64.785382597100636</v>
      </c>
      <c r="Y86">
        <v>0</v>
      </c>
      <c r="Z86">
        <v>8.6352868800000007</v>
      </c>
      <c r="AA86">
        <v>18.511436736000004</v>
      </c>
      <c r="AB86">
        <v>17.352844703999999</v>
      </c>
      <c r="AC86">
        <v>12.7643852736</v>
      </c>
      <c r="AD86">
        <v>12.0376410336</v>
      </c>
      <c r="AE86">
        <v>21.712535395200007</v>
      </c>
      <c r="AF86">
        <v>20.505000000000003</v>
      </c>
      <c r="AG86">
        <v>26.652153600000002</v>
      </c>
      <c r="AH86">
        <v>61.63969968</v>
      </c>
      <c r="AI86">
        <v>1.1182032000000002</v>
      </c>
      <c r="AJ86">
        <v>0</v>
      </c>
      <c r="AK86">
        <v>22.63044</v>
      </c>
      <c r="AL86">
        <v>26.006999999999994</v>
      </c>
      <c r="AM86">
        <v>6.9552893142857144</v>
      </c>
      <c r="AN86">
        <v>0</v>
      </c>
      <c r="AO86">
        <v>0.83608307999999998</v>
      </c>
      <c r="AP86">
        <v>1.3502764799999996</v>
      </c>
      <c r="AQ86">
        <v>15.371839999999999</v>
      </c>
      <c r="AR86">
        <v>21.819456000000002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37.837903974416861</v>
      </c>
      <c r="BB86">
        <f t="shared" si="1"/>
        <v>1140.9129866675696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0.45543771693165086</v>
      </c>
      <c r="K87">
        <v>512.33931577124554</v>
      </c>
      <c r="L87">
        <v>7.3560888340530521</v>
      </c>
      <c r="M87">
        <v>63.774957888826506</v>
      </c>
      <c r="N87">
        <v>51.885716472749543</v>
      </c>
      <c r="O87">
        <v>36.643443609022555</v>
      </c>
      <c r="P87">
        <v>23.264871030005263</v>
      </c>
      <c r="Q87">
        <v>9.028112562814071</v>
      </c>
      <c r="R87">
        <v>9.3114014129692819</v>
      </c>
      <c r="S87">
        <v>11.593458183241975</v>
      </c>
      <c r="T87">
        <v>0</v>
      </c>
      <c r="U87">
        <v>51.762006748731423</v>
      </c>
      <c r="V87">
        <v>6.2621464829586655</v>
      </c>
      <c r="W87">
        <v>20.379649341050754</v>
      </c>
      <c r="X87">
        <v>64.785382597100636</v>
      </c>
      <c r="Y87">
        <v>0</v>
      </c>
      <c r="Z87">
        <v>5.7568579199999999</v>
      </c>
      <c r="AA87">
        <v>18.511436736000004</v>
      </c>
      <c r="AB87">
        <v>17.352844703999999</v>
      </c>
      <c r="AC87">
        <v>12.7643852736</v>
      </c>
      <c r="AD87">
        <v>12.0376410336</v>
      </c>
      <c r="AE87">
        <v>18.595288799999999</v>
      </c>
      <c r="AF87">
        <v>12.986500000000001</v>
      </c>
      <c r="AG87">
        <v>26.652153600000002</v>
      </c>
      <c r="AH87">
        <v>51.366416399999991</v>
      </c>
      <c r="AI87">
        <v>0</v>
      </c>
      <c r="AJ87">
        <v>0</v>
      </c>
      <c r="AK87">
        <v>22.63044</v>
      </c>
      <c r="AL87">
        <v>26.006999999999994</v>
      </c>
      <c r="AM87">
        <v>6.9552893142857144</v>
      </c>
      <c r="AN87">
        <v>0</v>
      </c>
      <c r="AO87">
        <v>0.90748909440000003</v>
      </c>
      <c r="AP87">
        <v>1.3502764799999996</v>
      </c>
      <c r="AQ87">
        <v>15.371839999999999</v>
      </c>
      <c r="AR87">
        <v>21.819456000000002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37.040724138334895</v>
      </c>
      <c r="BB87">
        <f t="shared" si="1"/>
        <v>1116.8759104828519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0.45543771693165086</v>
      </c>
      <c r="K88">
        <v>512.33931577124554</v>
      </c>
      <c r="L88">
        <v>7.3560888340530521</v>
      </c>
      <c r="M88">
        <v>63.774957888826506</v>
      </c>
      <c r="N88">
        <v>51.885716472749543</v>
      </c>
      <c r="O88">
        <v>36.643443609022555</v>
      </c>
      <c r="P88">
        <v>23.264871030005263</v>
      </c>
      <c r="Q88">
        <v>9.028112562814071</v>
      </c>
      <c r="R88">
        <v>9.3114014129692819</v>
      </c>
      <c r="S88">
        <v>11.593458183241975</v>
      </c>
      <c r="T88">
        <v>0</v>
      </c>
      <c r="U88">
        <v>51.762006748731423</v>
      </c>
      <c r="V88">
        <v>6.2621464829586655</v>
      </c>
      <c r="W88">
        <v>20.379649341050754</v>
      </c>
      <c r="X88">
        <v>64.785382597100636</v>
      </c>
      <c r="Y88">
        <v>0</v>
      </c>
      <c r="Z88">
        <v>5.7568579199999999</v>
      </c>
      <c r="AA88">
        <v>18.511436736000004</v>
      </c>
      <c r="AB88">
        <v>17.352844703999999</v>
      </c>
      <c r="AC88">
        <v>12.7643852736</v>
      </c>
      <c r="AD88">
        <v>12.0376410336</v>
      </c>
      <c r="AE88">
        <v>18.595288799999999</v>
      </c>
      <c r="AF88">
        <v>12.986500000000001</v>
      </c>
      <c r="AG88">
        <v>26.652153600000002</v>
      </c>
      <c r="AH88">
        <v>51.366416399999991</v>
      </c>
      <c r="AI88">
        <v>0</v>
      </c>
      <c r="AJ88">
        <v>0</v>
      </c>
      <c r="AK88">
        <v>22.63044</v>
      </c>
      <c r="AL88">
        <v>26.006999999999994</v>
      </c>
      <c r="AM88">
        <v>6.9552893142857144</v>
      </c>
      <c r="AN88">
        <v>0</v>
      </c>
      <c r="AO88">
        <v>0.96210888480000012</v>
      </c>
      <c r="AP88">
        <v>1.3502764799999996</v>
      </c>
      <c r="AQ88">
        <v>15.371839999999999</v>
      </c>
      <c r="AR88">
        <v>21.819456000000002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37.042477424734898</v>
      </c>
      <c r="BB88">
        <f t="shared" si="1"/>
        <v>1116.9287769868517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0.45543771693165086</v>
      </c>
      <c r="K89">
        <v>512.33931577124554</v>
      </c>
      <c r="L89">
        <v>7.3560888340530521</v>
      </c>
      <c r="M89">
        <v>63.774957888826506</v>
      </c>
      <c r="N89">
        <v>51.885716472749543</v>
      </c>
      <c r="O89">
        <v>36.643443609022555</v>
      </c>
      <c r="P89">
        <v>23.264871030005263</v>
      </c>
      <c r="Q89">
        <v>9.028112562814071</v>
      </c>
      <c r="R89">
        <v>9.3114014129692819</v>
      </c>
      <c r="S89">
        <v>11.593458183241975</v>
      </c>
      <c r="T89">
        <v>0</v>
      </c>
      <c r="U89">
        <v>51.762006748731423</v>
      </c>
      <c r="V89">
        <v>6.2621464829586655</v>
      </c>
      <c r="W89">
        <v>20.379649341050754</v>
      </c>
      <c r="X89">
        <v>64.785382597100636</v>
      </c>
      <c r="Y89">
        <v>0</v>
      </c>
      <c r="Z89">
        <v>5.7568579199999999</v>
      </c>
      <c r="AA89">
        <v>18.511436736000004</v>
      </c>
      <c r="AB89">
        <v>17.352844703999999</v>
      </c>
      <c r="AC89">
        <v>12.7643852736</v>
      </c>
      <c r="AD89">
        <v>12.0376410336</v>
      </c>
      <c r="AE89">
        <v>18.595288799999999</v>
      </c>
      <c r="AF89">
        <v>12.986500000000001</v>
      </c>
      <c r="AG89">
        <v>26.652153600000002</v>
      </c>
      <c r="AH89">
        <v>51.366416399999991</v>
      </c>
      <c r="AI89">
        <v>0</v>
      </c>
      <c r="AJ89">
        <v>0</v>
      </c>
      <c r="AK89">
        <v>22.63044</v>
      </c>
      <c r="AL89">
        <v>26.006999999999994</v>
      </c>
      <c r="AM89">
        <v>6.9552893142857144</v>
      </c>
      <c r="AN89">
        <v>0</v>
      </c>
      <c r="AO89">
        <v>1.0097559360000001</v>
      </c>
      <c r="AP89">
        <v>1.9128916800000002</v>
      </c>
      <c r="AQ89">
        <v>15.371839999999999</v>
      </c>
      <c r="AR89">
        <v>21.819456000000002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37.062066623134896</v>
      </c>
      <c r="BB89">
        <f t="shared" si="1"/>
        <v>1117.5194500396517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0.45543771693165086</v>
      </c>
      <c r="K90">
        <v>512.33931577124554</v>
      </c>
      <c r="L90">
        <v>7.3560888340530521</v>
      </c>
      <c r="M90">
        <v>63.774957888826506</v>
      </c>
      <c r="N90">
        <v>51.885716472749543</v>
      </c>
      <c r="O90">
        <v>36.643443609022555</v>
      </c>
      <c r="P90">
        <v>23.264871030005263</v>
      </c>
      <c r="Q90">
        <v>9.028112562814071</v>
      </c>
      <c r="R90">
        <v>9.3114014129692819</v>
      </c>
      <c r="S90">
        <v>11.593458183241975</v>
      </c>
      <c r="T90">
        <v>0</v>
      </c>
      <c r="U90">
        <v>51.762006748731423</v>
      </c>
      <c r="V90">
        <v>6.2621464829586655</v>
      </c>
      <c r="W90">
        <v>20.379649341050754</v>
      </c>
      <c r="X90">
        <v>64.785382597100636</v>
      </c>
      <c r="Y90">
        <v>0</v>
      </c>
      <c r="Z90">
        <v>5.7568579199999999</v>
      </c>
      <c r="AA90">
        <v>18.511436736000004</v>
      </c>
      <c r="AB90">
        <v>17.352844703999999</v>
      </c>
      <c r="AC90">
        <v>12.7643852736</v>
      </c>
      <c r="AD90">
        <v>12.0376410336</v>
      </c>
      <c r="AE90">
        <v>18.533304504000004</v>
      </c>
      <c r="AF90">
        <v>12.986500000000001</v>
      </c>
      <c r="AG90">
        <v>26.652153600000002</v>
      </c>
      <c r="AH90">
        <v>51.366416399999991</v>
      </c>
      <c r="AI90">
        <v>0</v>
      </c>
      <c r="AJ90">
        <v>0</v>
      </c>
      <c r="AK90">
        <v>22.63044</v>
      </c>
      <c r="AL90">
        <v>26.006999999999994</v>
      </c>
      <c r="AM90">
        <v>6.9552893142857144</v>
      </c>
      <c r="AN90">
        <v>0</v>
      </c>
      <c r="AO90">
        <v>1.0617932304</v>
      </c>
      <c r="AP90">
        <v>1.9128916800000002</v>
      </c>
      <c r="AQ90">
        <v>15.371839999999999</v>
      </c>
      <c r="AR90">
        <v>21.819456000000002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37.061747763934896</v>
      </c>
      <c r="BB90">
        <f t="shared" si="1"/>
        <v>1117.5098218972519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512.33931577124554</v>
      </c>
      <c r="L91">
        <v>7.3560888340530521</v>
      </c>
      <c r="M91">
        <v>63.774957888826506</v>
      </c>
      <c r="N91">
        <v>51.885716472749543</v>
      </c>
      <c r="O91">
        <v>35.954627617912486</v>
      </c>
      <c r="P91">
        <v>23.264871030005263</v>
      </c>
      <c r="Q91">
        <v>9.028112562814071</v>
      </c>
      <c r="R91">
        <v>9.3114014129692819</v>
      </c>
      <c r="S91">
        <v>11.593458183241975</v>
      </c>
      <c r="T91">
        <v>0</v>
      </c>
      <c r="U91">
        <v>51.762006748731423</v>
      </c>
      <c r="V91">
        <v>6.2621464829586655</v>
      </c>
      <c r="W91">
        <v>19.731688132474702</v>
      </c>
      <c r="X91">
        <v>64.785382597100636</v>
      </c>
      <c r="Y91">
        <v>0</v>
      </c>
      <c r="Z91">
        <v>8.6352868800000007</v>
      </c>
      <c r="AA91">
        <v>18.511436736000004</v>
      </c>
      <c r="AB91">
        <v>17.352844703999999</v>
      </c>
      <c r="AC91">
        <v>12.7643852736</v>
      </c>
      <c r="AD91">
        <v>12.0376410336</v>
      </c>
      <c r="AE91">
        <v>21.712535395200007</v>
      </c>
      <c r="AF91">
        <v>20.505000000000003</v>
      </c>
      <c r="AG91">
        <v>26.652153600000002</v>
      </c>
      <c r="AH91">
        <v>61.63969968</v>
      </c>
      <c r="AI91">
        <v>0</v>
      </c>
      <c r="AJ91">
        <v>0</v>
      </c>
      <c r="AK91">
        <v>22.63044</v>
      </c>
      <c r="AL91">
        <v>26.006999999999994</v>
      </c>
      <c r="AM91">
        <v>6.9552893142857144</v>
      </c>
      <c r="AN91">
        <v>0</v>
      </c>
      <c r="AO91">
        <v>1.1184790176000001</v>
      </c>
      <c r="AP91">
        <v>1.9128916800000002</v>
      </c>
      <c r="AQ91">
        <v>15.371839999999999</v>
      </c>
      <c r="AR91">
        <v>21.819456000000002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37.77160446083667</v>
      </c>
      <c r="BB91">
        <f t="shared" si="1"/>
        <v>1138.9138792021322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512.33931577124554</v>
      </c>
      <c r="L92">
        <v>7.3560888340530521</v>
      </c>
      <c r="M92">
        <v>63.774957888826506</v>
      </c>
      <c r="N92">
        <v>51.885716472749543</v>
      </c>
      <c r="O92">
        <v>35.954627617912486</v>
      </c>
      <c r="P92">
        <v>23.264871030005263</v>
      </c>
      <c r="Q92">
        <v>9.028112562814071</v>
      </c>
      <c r="R92">
        <v>9.3114014129692819</v>
      </c>
      <c r="S92">
        <v>11.593458183241975</v>
      </c>
      <c r="T92">
        <v>0</v>
      </c>
      <c r="U92">
        <v>51.762006748731423</v>
      </c>
      <c r="V92">
        <v>6.2621464829586655</v>
      </c>
      <c r="W92">
        <v>19.731688132474702</v>
      </c>
      <c r="X92">
        <v>64.785382597100636</v>
      </c>
      <c r="Y92">
        <v>0</v>
      </c>
      <c r="Z92">
        <v>8.6352868800000007</v>
      </c>
      <c r="AA92">
        <v>18.511436736000004</v>
      </c>
      <c r="AB92">
        <v>17.352844703999999</v>
      </c>
      <c r="AC92">
        <v>12.7643852736</v>
      </c>
      <c r="AD92">
        <v>12.0376410336</v>
      </c>
      <c r="AE92">
        <v>21.712535395200007</v>
      </c>
      <c r="AF92">
        <v>20.505000000000003</v>
      </c>
      <c r="AG92">
        <v>26.652153600000002</v>
      </c>
      <c r="AH92">
        <v>61.63969968</v>
      </c>
      <c r="AI92">
        <v>0</v>
      </c>
      <c r="AJ92">
        <v>0</v>
      </c>
      <c r="AK92">
        <v>22.63044</v>
      </c>
      <c r="AL92">
        <v>26.006999999999994</v>
      </c>
      <c r="AM92">
        <v>6.9552893142857144</v>
      </c>
      <c r="AN92">
        <v>0</v>
      </c>
      <c r="AO92">
        <v>1.1511475920000001</v>
      </c>
      <c r="AP92">
        <v>1.9128916800000002</v>
      </c>
      <c r="AQ92">
        <v>15.371839999999999</v>
      </c>
      <c r="AR92">
        <v>21.819456000000002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37.77265283123667</v>
      </c>
      <c r="BB92">
        <f t="shared" si="1"/>
        <v>1138.9454994061321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1.3836446837146701</v>
      </c>
      <c r="J93">
        <v>1.154394633534286E-3</v>
      </c>
      <c r="K93">
        <v>512.33931577124554</v>
      </c>
      <c r="L93">
        <v>7.3560888340530521</v>
      </c>
      <c r="M93">
        <v>63.774957888826506</v>
      </c>
      <c r="N93">
        <v>51.885716472749543</v>
      </c>
      <c r="O93">
        <v>35.954627617912486</v>
      </c>
      <c r="P93">
        <v>23.264871030005263</v>
      </c>
      <c r="Q93">
        <v>9.028112562814071</v>
      </c>
      <c r="R93">
        <v>9.3114014129692819</v>
      </c>
      <c r="S93">
        <v>11.593458183241975</v>
      </c>
      <c r="T93">
        <v>0</v>
      </c>
      <c r="U93">
        <v>51.762006748731423</v>
      </c>
      <c r="V93">
        <v>6.2621464829586655</v>
      </c>
      <c r="W93">
        <v>19.731688132474702</v>
      </c>
      <c r="X93">
        <v>64.785382597100636</v>
      </c>
      <c r="Y93">
        <v>0</v>
      </c>
      <c r="Z93">
        <v>8.6352868800000007</v>
      </c>
      <c r="AA93">
        <v>18.511436736000004</v>
      </c>
      <c r="AB93">
        <v>17.352844703999999</v>
      </c>
      <c r="AC93">
        <v>12.7643852736</v>
      </c>
      <c r="AD93">
        <v>12.0376410336</v>
      </c>
      <c r="AE93">
        <v>21.712535395200007</v>
      </c>
      <c r="AF93">
        <v>20.505000000000003</v>
      </c>
      <c r="AG93">
        <v>26.652153600000002</v>
      </c>
      <c r="AH93">
        <v>61.63969968</v>
      </c>
      <c r="AI93">
        <v>0</v>
      </c>
      <c r="AJ93">
        <v>0</v>
      </c>
      <c r="AK93">
        <v>22.63044</v>
      </c>
      <c r="AL93">
        <v>26.006999999999994</v>
      </c>
      <c r="AM93">
        <v>6.9552893142857144</v>
      </c>
      <c r="AN93">
        <v>0</v>
      </c>
      <c r="AO93">
        <v>1.1883355343999999</v>
      </c>
      <c r="AP93">
        <v>1.9128916800000002</v>
      </c>
      <c r="AQ93">
        <v>15.371839999999999</v>
      </c>
      <c r="AR93">
        <v>21.819456000000002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1.3844117346446586E-3</v>
      </c>
      <c r="AY93">
        <v>0</v>
      </c>
      <c r="AZ93">
        <v>0</v>
      </c>
      <c r="BA93">
        <v>37.818343030693015</v>
      </c>
      <c r="BB93">
        <f t="shared" si="1"/>
        <v>1140.3231806391584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2.8123773584905662</v>
      </c>
      <c r="J94">
        <v>1.154394633534286E-3</v>
      </c>
      <c r="K94">
        <v>512.33931577124554</v>
      </c>
      <c r="L94">
        <v>7.3560888340530521</v>
      </c>
      <c r="M94">
        <v>63.774957888826506</v>
      </c>
      <c r="N94">
        <v>51.885716472749543</v>
      </c>
      <c r="O94">
        <v>35.954627617912486</v>
      </c>
      <c r="P94">
        <v>23.264871030005263</v>
      </c>
      <c r="Q94">
        <v>9.028112562814071</v>
      </c>
      <c r="R94">
        <v>9.3114014129692819</v>
      </c>
      <c r="S94">
        <v>11.593458183241975</v>
      </c>
      <c r="T94">
        <v>0</v>
      </c>
      <c r="U94">
        <v>51.762006748731423</v>
      </c>
      <c r="V94">
        <v>6.2621464829586655</v>
      </c>
      <c r="W94">
        <v>19.731688132474702</v>
      </c>
      <c r="X94">
        <v>64.785382597100636</v>
      </c>
      <c r="Y94">
        <v>0</v>
      </c>
      <c r="Z94">
        <v>8.6352868800000007</v>
      </c>
      <c r="AA94">
        <v>18.511436736000004</v>
      </c>
      <c r="AB94">
        <v>17.352844703999999</v>
      </c>
      <c r="AC94">
        <v>12.7643852736</v>
      </c>
      <c r="AD94">
        <v>12.0376410336</v>
      </c>
      <c r="AE94">
        <v>21.712535395200007</v>
      </c>
      <c r="AF94">
        <v>20.505000000000003</v>
      </c>
      <c r="AG94">
        <v>26.652153600000002</v>
      </c>
      <c r="AH94">
        <v>61.63969968</v>
      </c>
      <c r="AI94">
        <v>0</v>
      </c>
      <c r="AJ94">
        <v>0</v>
      </c>
      <c r="AK94">
        <v>22.63044</v>
      </c>
      <c r="AL94">
        <v>26.006999999999994</v>
      </c>
      <c r="AM94">
        <v>6.9552893142857144</v>
      </c>
      <c r="AN94">
        <v>0</v>
      </c>
      <c r="AO94">
        <v>1.2004732655999999</v>
      </c>
      <c r="AP94">
        <v>1.9128916800000002</v>
      </c>
      <c r="AQ94">
        <v>15.371839999999999</v>
      </c>
      <c r="AR94">
        <v>21.819456000000002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1.3844117346446586E-3</v>
      </c>
      <c r="AY94">
        <v>0</v>
      </c>
      <c r="AZ94">
        <v>0</v>
      </c>
      <c r="BA94">
        <v>37.864595395223311</v>
      </c>
      <c r="BB94">
        <f t="shared" si="1"/>
        <v>1141.7177986806043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3.7654625526225423</v>
      </c>
      <c r="J95">
        <v>1.154394633534286E-3</v>
      </c>
      <c r="K95">
        <v>512.33931577124554</v>
      </c>
      <c r="L95">
        <v>7.3560888340530521</v>
      </c>
      <c r="M95">
        <v>63.774957888826506</v>
      </c>
      <c r="N95">
        <v>51.885716472749543</v>
      </c>
      <c r="O95">
        <v>35.954627617912486</v>
      </c>
      <c r="P95">
        <v>23.264871030005263</v>
      </c>
      <c r="Q95">
        <v>9.028112562814071</v>
      </c>
      <c r="R95">
        <v>9.3114014129692819</v>
      </c>
      <c r="S95">
        <v>11.593458183241975</v>
      </c>
      <c r="T95">
        <v>0</v>
      </c>
      <c r="U95">
        <v>51.762006748731423</v>
      </c>
      <c r="V95">
        <v>6.2621464829586655</v>
      </c>
      <c r="W95">
        <v>19.731688132474702</v>
      </c>
      <c r="X95">
        <v>64.785382597100636</v>
      </c>
      <c r="Y95">
        <v>0</v>
      </c>
      <c r="Z95">
        <v>5.7568579199999999</v>
      </c>
      <c r="AA95">
        <v>18.511436736000004</v>
      </c>
      <c r="AB95">
        <v>11.533435920000004</v>
      </c>
      <c r="AC95">
        <v>8.5010146560000006</v>
      </c>
      <c r="AD95">
        <v>12.0376410336</v>
      </c>
      <c r="AE95">
        <v>18.595288799999999</v>
      </c>
      <c r="AF95">
        <v>6.1515000000000013</v>
      </c>
      <c r="AG95">
        <v>26.652153600000002</v>
      </c>
      <c r="AH95">
        <v>61.63969968</v>
      </c>
      <c r="AI95">
        <v>0</v>
      </c>
      <c r="AJ95">
        <v>0</v>
      </c>
      <c r="AK95">
        <v>22.63044</v>
      </c>
      <c r="AL95">
        <v>15.604199999999999</v>
      </c>
      <c r="AM95">
        <v>6.9552893142857144</v>
      </c>
      <c r="AN95">
        <v>0</v>
      </c>
      <c r="AO95">
        <v>1.2217788576000002</v>
      </c>
      <c r="AP95">
        <v>1.0689688799999999</v>
      </c>
      <c r="AQ95">
        <v>15.371839999999999</v>
      </c>
      <c r="AR95">
        <v>21.819456000000002</v>
      </c>
      <c r="AS95">
        <v>13.2932664</v>
      </c>
      <c r="AT95">
        <v>0</v>
      </c>
      <c r="AU95">
        <v>0</v>
      </c>
      <c r="AV95">
        <v>0</v>
      </c>
      <c r="AW95">
        <v>0</v>
      </c>
      <c r="AX95">
        <v>1.3844117346446586E-3</v>
      </c>
      <c r="AY95">
        <v>0</v>
      </c>
      <c r="AZ95">
        <v>0</v>
      </c>
      <c r="BA95">
        <v>36.535002196628838</v>
      </c>
      <c r="BB95">
        <f t="shared" si="1"/>
        <v>1101.6270406949307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5.1878704926141648</v>
      </c>
      <c r="J96">
        <v>1.154394633534286E-3</v>
      </c>
      <c r="K96">
        <v>512.33931577124554</v>
      </c>
      <c r="L96">
        <v>7.3560888340530521</v>
      </c>
      <c r="M96">
        <v>63.774957888826506</v>
      </c>
      <c r="N96">
        <v>51.885716472749543</v>
      </c>
      <c r="O96">
        <v>35.954627617912486</v>
      </c>
      <c r="P96">
        <v>23.264871030005263</v>
      </c>
      <c r="Q96">
        <v>9.028112562814071</v>
      </c>
      <c r="R96">
        <v>9.3114014129692819</v>
      </c>
      <c r="S96">
        <v>11.593458183241975</v>
      </c>
      <c r="T96">
        <v>0</v>
      </c>
      <c r="U96">
        <v>51.762006748731423</v>
      </c>
      <c r="V96">
        <v>6.2621464829586655</v>
      </c>
      <c r="W96">
        <v>19.731688132474702</v>
      </c>
      <c r="X96">
        <v>64.785382597100636</v>
      </c>
      <c r="Y96">
        <v>0</v>
      </c>
      <c r="Z96">
        <v>5.7568579199999999</v>
      </c>
      <c r="AA96">
        <v>18.511436736000004</v>
      </c>
      <c r="AB96">
        <v>11.533435920000004</v>
      </c>
      <c r="AC96">
        <v>8.5010146560000006</v>
      </c>
      <c r="AD96">
        <v>12.0376410336</v>
      </c>
      <c r="AE96">
        <v>18.595288799999999</v>
      </c>
      <c r="AF96">
        <v>6.1515000000000013</v>
      </c>
      <c r="AG96">
        <v>26.652153600000002</v>
      </c>
      <c r="AH96">
        <v>51.366416399999991</v>
      </c>
      <c r="AI96">
        <v>0</v>
      </c>
      <c r="AJ96">
        <v>0</v>
      </c>
      <c r="AK96">
        <v>22.63044</v>
      </c>
      <c r="AL96">
        <v>15.604199999999999</v>
      </c>
      <c r="AM96">
        <v>6.9552893142857144</v>
      </c>
      <c r="AN96">
        <v>0</v>
      </c>
      <c r="AO96">
        <v>1.2377903327999999</v>
      </c>
      <c r="AP96">
        <v>1.0689688799999999</v>
      </c>
      <c r="AQ96">
        <v>15.371839999999999</v>
      </c>
      <c r="AR96">
        <v>21.819456000000002</v>
      </c>
      <c r="AS96">
        <v>13.2932664</v>
      </c>
      <c r="AT96">
        <v>0</v>
      </c>
      <c r="AU96">
        <v>0</v>
      </c>
      <c r="AV96">
        <v>0</v>
      </c>
      <c r="AW96">
        <v>0</v>
      </c>
      <c r="AX96">
        <v>1.3844117346446586E-3</v>
      </c>
      <c r="AY96">
        <v>0</v>
      </c>
      <c r="AZ96">
        <v>0</v>
      </c>
      <c r="BA96">
        <v>36.251402971163259</v>
      </c>
      <c r="BB96">
        <f t="shared" si="1"/>
        <v>1093.0757760555875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5.1878704926141648</v>
      </c>
      <c r="J97">
        <v>1.154394633534286E-3</v>
      </c>
      <c r="K97">
        <v>512.33931577124554</v>
      </c>
      <c r="L97">
        <v>7.3560888340530521</v>
      </c>
      <c r="M97">
        <v>63.774957888826506</v>
      </c>
      <c r="N97">
        <v>51.885716472749543</v>
      </c>
      <c r="O97">
        <v>35.954627617912486</v>
      </c>
      <c r="P97">
        <v>23.264871030005263</v>
      </c>
      <c r="Q97">
        <v>9.028112562814071</v>
      </c>
      <c r="R97">
        <v>9.3114014129692819</v>
      </c>
      <c r="S97">
        <v>11.593458183241975</v>
      </c>
      <c r="T97">
        <v>0</v>
      </c>
      <c r="U97">
        <v>51.762006748731423</v>
      </c>
      <c r="V97">
        <v>6.2621464829586655</v>
      </c>
      <c r="W97">
        <v>19.731688132474702</v>
      </c>
      <c r="X97">
        <v>64.785382597100636</v>
      </c>
      <c r="Y97">
        <v>0</v>
      </c>
      <c r="Z97">
        <v>5.7568579199999999</v>
      </c>
      <c r="AA97">
        <v>18.511436736000004</v>
      </c>
      <c r="AB97">
        <v>11.1236184</v>
      </c>
      <c r="AC97">
        <v>8.5010146560000006</v>
      </c>
      <c r="AD97">
        <v>12.0376410336</v>
      </c>
      <c r="AE97">
        <v>18.595288799999999</v>
      </c>
      <c r="AF97">
        <v>6.1515000000000013</v>
      </c>
      <c r="AG97">
        <v>26.652153600000002</v>
      </c>
      <c r="AH97">
        <v>41.093133120000005</v>
      </c>
      <c r="AI97">
        <v>0</v>
      </c>
      <c r="AJ97">
        <v>0</v>
      </c>
      <c r="AK97">
        <v>22.63044</v>
      </c>
      <c r="AL97">
        <v>15.604199999999999</v>
      </c>
      <c r="AM97">
        <v>6.9552893142857144</v>
      </c>
      <c r="AN97">
        <v>0</v>
      </c>
      <c r="AO97">
        <v>1.2576755520000003</v>
      </c>
      <c r="AP97">
        <v>0.78766128000000013</v>
      </c>
      <c r="AQ97">
        <v>15.371839999999999</v>
      </c>
      <c r="AR97">
        <v>21.819456000000002</v>
      </c>
      <c r="AS97">
        <v>13.2932664</v>
      </c>
      <c r="AT97">
        <v>0</v>
      </c>
      <c r="AU97">
        <v>0</v>
      </c>
      <c r="AV97">
        <v>0</v>
      </c>
      <c r="AW97">
        <v>0</v>
      </c>
      <c r="AX97">
        <v>1.3844117346446586E-3</v>
      </c>
      <c r="AY97">
        <v>0</v>
      </c>
      <c r="AZ97">
        <v>0</v>
      </c>
      <c r="BA97">
        <v>35.900084255963264</v>
      </c>
      <c r="BB97">
        <f t="shared" si="1"/>
        <v>1082.4825715899876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5.1878704926141648</v>
      </c>
      <c r="J98">
        <v>1.154394633534286E-3</v>
      </c>
      <c r="K98">
        <v>512.33931577124554</v>
      </c>
      <c r="L98">
        <v>7.3560888340530521</v>
      </c>
      <c r="M98">
        <v>63.774957888826506</v>
      </c>
      <c r="N98">
        <v>51.885716472749543</v>
      </c>
      <c r="O98">
        <v>35.954627617912486</v>
      </c>
      <c r="P98">
        <v>23.264871030005263</v>
      </c>
      <c r="Q98">
        <v>9.028112562814071</v>
      </c>
      <c r="R98">
        <v>9.3114014129692819</v>
      </c>
      <c r="S98">
        <v>11.593458183241975</v>
      </c>
      <c r="T98">
        <v>0</v>
      </c>
      <c r="U98">
        <v>51.762006748731423</v>
      </c>
      <c r="V98">
        <v>6.2621464829586655</v>
      </c>
      <c r="W98">
        <v>19.731688132474702</v>
      </c>
      <c r="X98">
        <v>64.785382597100636</v>
      </c>
      <c r="Y98">
        <v>0</v>
      </c>
      <c r="Z98">
        <v>5.7568579199999999</v>
      </c>
      <c r="AA98">
        <v>18.511436736000004</v>
      </c>
      <c r="AB98">
        <v>11.1236184</v>
      </c>
      <c r="AC98">
        <v>8.5010146560000006</v>
      </c>
      <c r="AD98">
        <v>8.0065281600000002</v>
      </c>
      <c r="AE98">
        <v>18.595288799999999</v>
      </c>
      <c r="AF98">
        <v>6.1515000000000013</v>
      </c>
      <c r="AG98">
        <v>26.652153600000002</v>
      </c>
      <c r="AH98">
        <v>30.819849840000003</v>
      </c>
      <c r="AI98">
        <v>0</v>
      </c>
      <c r="AJ98">
        <v>0</v>
      </c>
      <c r="AK98">
        <v>22.63044</v>
      </c>
      <c r="AL98">
        <v>15.604199999999999</v>
      </c>
      <c r="AM98">
        <v>6.9552893142857144</v>
      </c>
      <c r="AN98">
        <v>0</v>
      </c>
      <c r="AO98">
        <v>1.2752365248000002</v>
      </c>
      <c r="AP98">
        <v>0.78766128000000013</v>
      </c>
      <c r="AQ98">
        <v>14.673120000000001</v>
      </c>
      <c r="AR98">
        <v>21.819456000000002</v>
      </c>
      <c r="AS98">
        <v>13.2932664</v>
      </c>
      <c r="AT98">
        <v>0</v>
      </c>
      <c r="AU98">
        <v>0</v>
      </c>
      <c r="AV98">
        <v>0</v>
      </c>
      <c r="AW98">
        <v>0</v>
      </c>
      <c r="AX98">
        <v>1.3844117346446586E-3</v>
      </c>
      <c r="AY98">
        <v>0</v>
      </c>
      <c r="AZ98">
        <v>0</v>
      </c>
      <c r="BA98">
        <v>35.419048274928343</v>
      </c>
      <c r="BB98">
        <f t="shared" si="1"/>
        <v>1067.9780523902225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5.8812740181675678E-3</v>
      </c>
      <c r="J99">
        <f t="shared" si="2"/>
        <v>9.1289562447198676E-4</v>
      </c>
      <c r="K99">
        <f t="shared" si="2"/>
        <v>12.154556392668756</v>
      </c>
      <c r="L99">
        <f t="shared" si="2"/>
        <v>0.16919004318321984</v>
      </c>
      <c r="M99">
        <f t="shared" si="2"/>
        <v>1.4838861153532827</v>
      </c>
      <c r="N99">
        <f t="shared" si="2"/>
        <v>1.2452571953459901</v>
      </c>
      <c r="O99">
        <f t="shared" si="2"/>
        <v>0.87806501463432207</v>
      </c>
      <c r="P99">
        <f t="shared" si="2"/>
        <v>0.57685374196896655</v>
      </c>
      <c r="Q99">
        <f t="shared" si="2"/>
        <v>0.21667470150753726</v>
      </c>
      <c r="R99">
        <f t="shared" si="2"/>
        <v>0.28110913919277669</v>
      </c>
      <c r="S99">
        <f t="shared" si="2"/>
        <v>0.27824299639780725</v>
      </c>
      <c r="T99">
        <f t="shared" si="2"/>
        <v>0</v>
      </c>
      <c r="U99">
        <f t="shared" si="2"/>
        <v>1.4362469315327284</v>
      </c>
      <c r="V99">
        <f t="shared" si="2"/>
        <v>0.15029151559100778</v>
      </c>
      <c r="W99">
        <f t="shared" si="2"/>
        <v>0.48781566176806551</v>
      </c>
      <c r="X99">
        <f t="shared" si="2"/>
        <v>1.554849182330414</v>
      </c>
      <c r="Y99">
        <f t="shared" si="2"/>
        <v>0</v>
      </c>
      <c r="Z99">
        <f t="shared" si="2"/>
        <v>0.1432272045600001</v>
      </c>
      <c r="AA99">
        <f t="shared" si="2"/>
        <v>0.22205917303199973</v>
      </c>
      <c r="AB99">
        <f t="shared" si="2"/>
        <v>0.27338926759199977</v>
      </c>
      <c r="AC99">
        <f t="shared" si="2"/>
        <v>0.20089435605120035</v>
      </c>
      <c r="AD99">
        <f t="shared" si="2"/>
        <v>0.18866049187680026</v>
      </c>
      <c r="AE99">
        <f t="shared" si="2"/>
        <v>0.38881030225320046</v>
      </c>
      <c r="AF99">
        <f t="shared" si="2"/>
        <v>0.20060725000000001</v>
      </c>
      <c r="AG99">
        <f t="shared" si="2"/>
        <v>0.63965168640000036</v>
      </c>
      <c r="AH99">
        <f t="shared" si="2"/>
        <v>0.65874829517999967</v>
      </c>
      <c r="AI99">
        <f t="shared" si="2"/>
        <v>6.4436459399999993E-2</v>
      </c>
      <c r="AJ99">
        <f t="shared" si="2"/>
        <v>0</v>
      </c>
      <c r="AK99">
        <f t="shared" si="2"/>
        <v>0.54313055999999904</v>
      </c>
      <c r="AL99">
        <f t="shared" si="2"/>
        <v>0.73599810000000054</v>
      </c>
      <c r="AM99">
        <f t="shared" si="2"/>
        <v>0.13465627460317467</v>
      </c>
      <c r="AN99">
        <f t="shared" si="2"/>
        <v>0</v>
      </c>
      <c r="AO99">
        <f t="shared" si="2"/>
        <v>4.3751775639600018E-2</v>
      </c>
      <c r="AP99">
        <f t="shared" si="2"/>
        <v>3.212532792000003E-2</v>
      </c>
      <c r="AQ99">
        <f t="shared" si="2"/>
        <v>0.28385500000000025</v>
      </c>
      <c r="AR99">
        <f t="shared" si="2"/>
        <v>0.52803083519999916</v>
      </c>
      <c r="AS99">
        <f t="shared" si="2"/>
        <v>0.33505648941060018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2.1717166766343592E-2</v>
      </c>
      <c r="AY99">
        <f t="shared" si="2"/>
        <v>0</v>
      </c>
      <c r="AZ99">
        <f t="shared" si="2"/>
        <v>0</v>
      </c>
      <c r="BA99">
        <f t="shared" si="2"/>
        <v>0.85253230647464129</v>
      </c>
      <c r="BB99">
        <f t="shared" si="1"/>
        <v>25.706106510527782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1.4980885043011598</v>
      </c>
      <c r="K3">
        <v>165.02845168916704</v>
      </c>
      <c r="L3">
        <v>42.411158235656998</v>
      </c>
      <c r="M3">
        <v>0</v>
      </c>
      <c r="N3">
        <v>29.998851806491121</v>
      </c>
      <c r="O3">
        <v>25.18655639097744</v>
      </c>
      <c r="P3">
        <v>62.240979020979026</v>
      </c>
      <c r="Q3">
        <v>5.2164723618090454</v>
      </c>
      <c r="R3">
        <v>5.38428427986348</v>
      </c>
      <c r="S3">
        <v>6.6956870790916208</v>
      </c>
      <c r="T3">
        <v>0</v>
      </c>
      <c r="U3">
        <v>228.17768342625942</v>
      </c>
      <c r="V3">
        <v>3.6167512690355328</v>
      </c>
      <c r="W3">
        <v>11.785696856634015</v>
      </c>
      <c r="X3">
        <v>37.470352843196309</v>
      </c>
      <c r="Y3">
        <v>0</v>
      </c>
      <c r="Z3">
        <v>3.3293303999999995</v>
      </c>
      <c r="AA3">
        <v>7.1370748800000001</v>
      </c>
      <c r="AB3">
        <v>6.6700654000000013</v>
      </c>
      <c r="AC3">
        <v>4.9163427199999994</v>
      </c>
      <c r="AD3">
        <v>6.945553799999999</v>
      </c>
      <c r="AE3">
        <v>10.428223999999998</v>
      </c>
      <c r="AF3">
        <v>0</v>
      </c>
      <c r="AG3">
        <v>0</v>
      </c>
      <c r="AH3">
        <v>11.882577199999998</v>
      </c>
      <c r="AI3">
        <v>0</v>
      </c>
      <c r="AJ3">
        <v>0</v>
      </c>
      <c r="AK3">
        <v>13.085379999999999</v>
      </c>
      <c r="AL3">
        <v>5.3118000000000016</v>
      </c>
      <c r="AM3">
        <v>2.6812342857142859</v>
      </c>
      <c r="AN3">
        <v>0</v>
      </c>
      <c r="AO3">
        <v>2.186662632</v>
      </c>
      <c r="AP3">
        <v>0.45552360000000008</v>
      </c>
      <c r="AQ3">
        <v>0</v>
      </c>
      <c r="AR3">
        <v>12.618719999999998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1.4381943837838667</v>
      </c>
      <c r="AY3">
        <v>0</v>
      </c>
      <c r="AZ3">
        <v>0</v>
      </c>
      <c r="BA3">
        <v>23.17297845279159</v>
      </c>
      <c r="BB3">
        <f>SUM(B3:AZ3)-BA3</f>
        <v>698.72665389416863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0.55733445378151247</v>
      </c>
      <c r="K4">
        <v>165.02845168916704</v>
      </c>
      <c r="L4">
        <v>42.411158235656998</v>
      </c>
      <c r="M4">
        <v>0</v>
      </c>
      <c r="N4">
        <v>29.998851806491121</v>
      </c>
      <c r="O4">
        <v>25.18655639097744</v>
      </c>
      <c r="P4">
        <v>62.240979020979026</v>
      </c>
      <c r="Q4">
        <v>5.2164723618090454</v>
      </c>
      <c r="R4">
        <v>5.38428427986348</v>
      </c>
      <c r="S4">
        <v>6.6956870790916208</v>
      </c>
      <c r="T4">
        <v>0</v>
      </c>
      <c r="U4">
        <v>228.17768342625942</v>
      </c>
      <c r="V4">
        <v>3.6167512690355328</v>
      </c>
      <c r="W4">
        <v>11.785696856634015</v>
      </c>
      <c r="X4">
        <v>37.470352843196309</v>
      </c>
      <c r="Y4">
        <v>0</v>
      </c>
      <c r="Z4">
        <v>3.3293303999999995</v>
      </c>
      <c r="AA4">
        <v>7.1370748800000001</v>
      </c>
      <c r="AB4">
        <v>6.6700654000000013</v>
      </c>
      <c r="AC4">
        <v>4.9163427199999994</v>
      </c>
      <c r="AD4">
        <v>6.945553799999999</v>
      </c>
      <c r="AE4">
        <v>10.428223999999998</v>
      </c>
      <c r="AF4">
        <v>0</v>
      </c>
      <c r="AG4">
        <v>0</v>
      </c>
      <c r="AH4">
        <v>11.882577199999998</v>
      </c>
      <c r="AI4">
        <v>0</v>
      </c>
      <c r="AJ4">
        <v>0</v>
      </c>
      <c r="AK4">
        <v>13.085379999999999</v>
      </c>
      <c r="AL4">
        <v>5.3118000000000016</v>
      </c>
      <c r="AM4">
        <v>2.6812342857142859</v>
      </c>
      <c r="AN4">
        <v>0</v>
      </c>
      <c r="AO4">
        <v>2.194130232</v>
      </c>
      <c r="AP4">
        <v>0.45552360000000008</v>
      </c>
      <c r="AQ4">
        <v>0</v>
      </c>
      <c r="AR4">
        <v>12.618719999999998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1.3940773381294966</v>
      </c>
      <c r="AY4">
        <v>0</v>
      </c>
      <c r="AZ4">
        <v>0</v>
      </c>
      <c r="BA4">
        <v>23.141603899899852</v>
      </c>
      <c r="BB4">
        <f t="shared" ref="BB4:BB67" si="0">SUM(B4:AZ4)-BA4</f>
        <v>697.78062495088636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0.55733445378151247</v>
      </c>
      <c r="K5">
        <v>165.02845168916704</v>
      </c>
      <c r="L5">
        <v>42.411158235656998</v>
      </c>
      <c r="M5">
        <v>0</v>
      </c>
      <c r="N5">
        <v>29.998851806491121</v>
      </c>
      <c r="O5">
        <v>25.18655639097744</v>
      </c>
      <c r="P5">
        <v>62.240979020979026</v>
      </c>
      <c r="Q5">
        <v>5.2164723618090454</v>
      </c>
      <c r="R5">
        <v>5.38428427986348</v>
      </c>
      <c r="S5">
        <v>6.6956870790916208</v>
      </c>
      <c r="T5">
        <v>0</v>
      </c>
      <c r="U5">
        <v>228.17768342625942</v>
      </c>
      <c r="V5">
        <v>3.6167512690355328</v>
      </c>
      <c r="W5">
        <v>11.785696856634015</v>
      </c>
      <c r="X5">
        <v>37.470352843196309</v>
      </c>
      <c r="Y5">
        <v>0</v>
      </c>
      <c r="Z5">
        <v>3.3293303999999995</v>
      </c>
      <c r="AA5">
        <v>7.1370748800000001</v>
      </c>
      <c r="AB5">
        <v>6.6700654000000013</v>
      </c>
      <c r="AC5">
        <v>2.4581713599999997</v>
      </c>
      <c r="AD5">
        <v>6.945553799999999</v>
      </c>
      <c r="AE5">
        <v>10.428223999999998</v>
      </c>
      <c r="AF5">
        <v>0</v>
      </c>
      <c r="AG5">
        <v>0</v>
      </c>
      <c r="AH5">
        <v>11.882577199999998</v>
      </c>
      <c r="AI5">
        <v>0</v>
      </c>
      <c r="AJ5">
        <v>0</v>
      </c>
      <c r="AK5">
        <v>13.085379999999999</v>
      </c>
      <c r="AL5">
        <v>11.803999999999998</v>
      </c>
      <c r="AM5">
        <v>2.6812342857142859</v>
      </c>
      <c r="AN5">
        <v>0</v>
      </c>
      <c r="AO5">
        <v>2.1913672200000001</v>
      </c>
      <c r="AP5">
        <v>0.45552360000000008</v>
      </c>
      <c r="AQ5">
        <v>0</v>
      </c>
      <c r="AR5">
        <v>12.618719999999998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1.3940773381294966</v>
      </c>
      <c r="AY5">
        <v>0</v>
      </c>
      <c r="AZ5">
        <v>0</v>
      </c>
      <c r="BA5">
        <v>23.271007640316373</v>
      </c>
      <c r="BB5">
        <f t="shared" si="0"/>
        <v>701.68248683846991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0.55733445378151247</v>
      </c>
      <c r="K6">
        <v>165.02845168916704</v>
      </c>
      <c r="L6">
        <v>42.411158235656998</v>
      </c>
      <c r="M6">
        <v>0</v>
      </c>
      <c r="N6">
        <v>29.998851806491121</v>
      </c>
      <c r="O6">
        <v>25.18655639097744</v>
      </c>
      <c r="P6">
        <v>62.240979020979026</v>
      </c>
      <c r="Q6">
        <v>5.2164723618090454</v>
      </c>
      <c r="R6">
        <v>5.38428427986348</v>
      </c>
      <c r="S6">
        <v>6.6956870790916208</v>
      </c>
      <c r="T6">
        <v>0</v>
      </c>
      <c r="U6">
        <v>228.17768342625942</v>
      </c>
      <c r="V6">
        <v>3.6167512690355328</v>
      </c>
      <c r="W6">
        <v>11.785696856634015</v>
      </c>
      <c r="X6">
        <v>37.470352843196309</v>
      </c>
      <c r="Y6">
        <v>0</v>
      </c>
      <c r="Z6">
        <v>3.3293303999999995</v>
      </c>
      <c r="AA6">
        <v>7.1234299999999999</v>
      </c>
      <c r="AB6">
        <v>6.6700654000000013</v>
      </c>
      <c r="AC6">
        <v>2.4581713599999997</v>
      </c>
      <c r="AD6">
        <v>6.945553799999999</v>
      </c>
      <c r="AE6">
        <v>10.428223999999998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13.085379999999999</v>
      </c>
      <c r="AL6">
        <v>20.361900000000006</v>
      </c>
      <c r="AM6">
        <v>2.6812342857142859</v>
      </c>
      <c r="AN6">
        <v>0</v>
      </c>
      <c r="AO6">
        <v>2.195026344</v>
      </c>
      <c r="AP6">
        <v>0.45552360000000008</v>
      </c>
      <c r="AQ6">
        <v>0</v>
      </c>
      <c r="AR6">
        <v>12.618719999999998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1.3940773381294966</v>
      </c>
      <c r="AY6">
        <v>0</v>
      </c>
      <c r="AZ6">
        <v>0</v>
      </c>
      <c r="BA6">
        <v>23.545395479108112</v>
      </c>
      <c r="BB6">
        <f t="shared" si="0"/>
        <v>709.95601324367817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0.55733445378151247</v>
      </c>
      <c r="K7">
        <v>165.02845168916704</v>
      </c>
      <c r="L7">
        <v>42.411158235656998</v>
      </c>
      <c r="M7">
        <v>0</v>
      </c>
      <c r="N7">
        <v>29.998851806491121</v>
      </c>
      <c r="O7">
        <v>25.18655639097744</v>
      </c>
      <c r="P7">
        <v>62.240979020979026</v>
      </c>
      <c r="Q7">
        <v>5.2164723618090454</v>
      </c>
      <c r="R7">
        <v>5.38428427986348</v>
      </c>
      <c r="S7">
        <v>6.6956870790916208</v>
      </c>
      <c r="T7">
        <v>0</v>
      </c>
      <c r="U7">
        <v>228.17768342625942</v>
      </c>
      <c r="V7">
        <v>3.6167512690355328</v>
      </c>
      <c r="W7">
        <v>11.785696856634015</v>
      </c>
      <c r="X7">
        <v>37.470352843196309</v>
      </c>
      <c r="Y7">
        <v>0</v>
      </c>
      <c r="Z7">
        <v>3.3293303999999995</v>
      </c>
      <c r="AA7">
        <v>7.1234299999999999</v>
      </c>
      <c r="AB7">
        <v>3.3181035999999997</v>
      </c>
      <c r="AC7">
        <v>2.4581713599999997</v>
      </c>
      <c r="AD7">
        <v>5.368544</v>
      </c>
      <c r="AE7">
        <v>7.8211679999999992</v>
      </c>
      <c r="AF7">
        <v>0</v>
      </c>
      <c r="AG7">
        <v>0</v>
      </c>
      <c r="AH7">
        <v>11.882577199999998</v>
      </c>
      <c r="AI7">
        <v>0</v>
      </c>
      <c r="AJ7">
        <v>0</v>
      </c>
      <c r="AK7">
        <v>13.085379999999999</v>
      </c>
      <c r="AL7">
        <v>20.361900000000006</v>
      </c>
      <c r="AM7">
        <v>2.6812342857142859</v>
      </c>
      <c r="AN7">
        <v>0</v>
      </c>
      <c r="AO7">
        <v>2.195026344</v>
      </c>
      <c r="AP7">
        <v>0.45552360000000008</v>
      </c>
      <c r="AQ7">
        <v>0</v>
      </c>
      <c r="AR7">
        <v>12.618719999999998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1.3940773381294966</v>
      </c>
      <c r="AY7">
        <v>0</v>
      </c>
      <c r="AZ7">
        <v>0</v>
      </c>
      <c r="BA7">
        <v>23.303488927108109</v>
      </c>
      <c r="BB7">
        <f t="shared" si="0"/>
        <v>702.66189219567821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0.55733445378151247</v>
      </c>
      <c r="K8">
        <v>165.02845168916704</v>
      </c>
      <c r="L8">
        <v>42.411158235656998</v>
      </c>
      <c r="M8">
        <v>0</v>
      </c>
      <c r="N8">
        <v>29.998851806491121</v>
      </c>
      <c r="O8">
        <v>25.18655639097744</v>
      </c>
      <c r="P8">
        <v>62.240979020979026</v>
      </c>
      <c r="Q8">
        <v>5.2164723618090454</v>
      </c>
      <c r="R8">
        <v>5.38428427986348</v>
      </c>
      <c r="S8">
        <v>6.6956870790916208</v>
      </c>
      <c r="T8">
        <v>0</v>
      </c>
      <c r="U8">
        <v>228.17768342625942</v>
      </c>
      <c r="V8">
        <v>3.6167512690355328</v>
      </c>
      <c r="W8">
        <v>11.785696856634015</v>
      </c>
      <c r="X8">
        <v>37.470352843196309</v>
      </c>
      <c r="Y8">
        <v>0</v>
      </c>
      <c r="Z8">
        <v>3.3293303999999995</v>
      </c>
      <c r="AA8">
        <v>7.1234299999999999</v>
      </c>
      <c r="AB8">
        <v>3.3181035999999997</v>
      </c>
      <c r="AC8">
        <v>2.4581713599999997</v>
      </c>
      <c r="AD8">
        <v>4.6303691999999996</v>
      </c>
      <c r="AE8">
        <v>7.8211679999999992</v>
      </c>
      <c r="AF8">
        <v>0</v>
      </c>
      <c r="AG8">
        <v>0</v>
      </c>
      <c r="AH8">
        <v>9.6215200000000003</v>
      </c>
      <c r="AI8">
        <v>0</v>
      </c>
      <c r="AJ8">
        <v>0</v>
      </c>
      <c r="AK8">
        <v>13.085379999999999</v>
      </c>
      <c r="AL8">
        <v>20.361900000000006</v>
      </c>
      <c r="AM8">
        <v>2.6812342857142859</v>
      </c>
      <c r="AN8">
        <v>0</v>
      </c>
      <c r="AO8">
        <v>2.193831528</v>
      </c>
      <c r="AP8">
        <v>0.45552360000000008</v>
      </c>
      <c r="AQ8">
        <v>0</v>
      </c>
      <c r="AR8">
        <v>12.618719999999998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1.3940773381294966</v>
      </c>
      <c r="AY8">
        <v>0</v>
      </c>
      <c r="AZ8">
        <v>0</v>
      </c>
      <c r="BA8">
        <v>23.207175175108116</v>
      </c>
      <c r="BB8">
        <f t="shared" si="0"/>
        <v>699.75777913167826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0.55733445378151247</v>
      </c>
      <c r="K9">
        <v>165.02845168916704</v>
      </c>
      <c r="L9">
        <v>42.411158235656998</v>
      </c>
      <c r="M9">
        <v>0</v>
      </c>
      <c r="N9">
        <v>29.998851806491121</v>
      </c>
      <c r="O9">
        <v>25.18655639097744</v>
      </c>
      <c r="P9">
        <v>62.240979020979026</v>
      </c>
      <c r="Q9">
        <v>5.2164723618090454</v>
      </c>
      <c r="R9">
        <v>5.38428427986348</v>
      </c>
      <c r="S9">
        <v>6.6956870790916208</v>
      </c>
      <c r="T9">
        <v>0</v>
      </c>
      <c r="U9">
        <v>228.17768342625942</v>
      </c>
      <c r="V9">
        <v>3.6167512690355328</v>
      </c>
      <c r="W9">
        <v>11.785696856634015</v>
      </c>
      <c r="X9">
        <v>37.470352843196309</v>
      </c>
      <c r="Y9">
        <v>0</v>
      </c>
      <c r="Z9">
        <v>3.3293303999999995</v>
      </c>
      <c r="AA9">
        <v>7.1234299999999999</v>
      </c>
      <c r="AB9">
        <v>3.3181035999999997</v>
      </c>
      <c r="AC9">
        <v>2.4581713599999997</v>
      </c>
      <c r="AD9">
        <v>4.6303691999999996</v>
      </c>
      <c r="AE9">
        <v>7.8211679999999992</v>
      </c>
      <c r="AF9">
        <v>0</v>
      </c>
      <c r="AG9">
        <v>0</v>
      </c>
      <c r="AH9">
        <v>9.6215200000000003</v>
      </c>
      <c r="AI9">
        <v>0</v>
      </c>
      <c r="AJ9">
        <v>0</v>
      </c>
      <c r="AK9">
        <v>13.085379999999999</v>
      </c>
      <c r="AL9">
        <v>20.361900000000006</v>
      </c>
      <c r="AM9">
        <v>2.6812342857142859</v>
      </c>
      <c r="AN9">
        <v>0</v>
      </c>
      <c r="AO9">
        <v>2.1969679200000001</v>
      </c>
      <c r="AP9">
        <v>0.45552360000000008</v>
      </c>
      <c r="AQ9">
        <v>0</v>
      </c>
      <c r="AR9">
        <v>12.618719999999998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1.3940773381294966</v>
      </c>
      <c r="AY9">
        <v>0</v>
      </c>
      <c r="AZ9">
        <v>0</v>
      </c>
      <c r="BA9">
        <v>23.207275759108111</v>
      </c>
      <c r="BB9">
        <f t="shared" si="0"/>
        <v>699.7608149396782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0.55733445378151247</v>
      </c>
      <c r="K10">
        <v>165.02845168916704</v>
      </c>
      <c r="L10">
        <v>42.411158235656998</v>
      </c>
      <c r="M10">
        <v>0</v>
      </c>
      <c r="N10">
        <v>29.998851806491121</v>
      </c>
      <c r="O10">
        <v>25.18655639097744</v>
      </c>
      <c r="P10">
        <v>62.240979020979026</v>
      </c>
      <c r="Q10">
        <v>5.2164723618090454</v>
      </c>
      <c r="R10">
        <v>5.38428427986348</v>
      </c>
      <c r="S10">
        <v>6.6956870790916208</v>
      </c>
      <c r="T10">
        <v>0</v>
      </c>
      <c r="U10">
        <v>228.17768342625942</v>
      </c>
      <c r="V10">
        <v>3.6167512690355328</v>
      </c>
      <c r="W10">
        <v>11.785696856634015</v>
      </c>
      <c r="X10">
        <v>37.470352843196309</v>
      </c>
      <c r="Y10">
        <v>0</v>
      </c>
      <c r="Z10">
        <v>3.3293303999999995</v>
      </c>
      <c r="AA10">
        <v>5.3776879999999991</v>
      </c>
      <c r="AB10">
        <v>3.3181035999999997</v>
      </c>
      <c r="AC10">
        <v>2.4581713599999997</v>
      </c>
      <c r="AD10">
        <v>4.6303691999999996</v>
      </c>
      <c r="AE10">
        <v>7.8211679999999992</v>
      </c>
      <c r="AF10">
        <v>0</v>
      </c>
      <c r="AG10">
        <v>0</v>
      </c>
      <c r="AH10">
        <v>9.6215200000000003</v>
      </c>
      <c r="AI10">
        <v>0</v>
      </c>
      <c r="AJ10">
        <v>0</v>
      </c>
      <c r="AK10">
        <v>13.085379999999999</v>
      </c>
      <c r="AL10">
        <v>20.361900000000006</v>
      </c>
      <c r="AM10">
        <v>2.6812342857142859</v>
      </c>
      <c r="AN10">
        <v>0</v>
      </c>
      <c r="AO10">
        <v>2.1958477800000002</v>
      </c>
      <c r="AP10">
        <v>0.45552360000000008</v>
      </c>
      <c r="AQ10">
        <v>0</v>
      </c>
      <c r="AR10">
        <v>12.618719999999998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1.3940773381294966</v>
      </c>
      <c r="AY10">
        <v>0</v>
      </c>
      <c r="AZ10">
        <v>0</v>
      </c>
      <c r="BA10">
        <v>23.151201703108111</v>
      </c>
      <c r="BB10">
        <f t="shared" si="0"/>
        <v>698.07002685567829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0.55733445378151247</v>
      </c>
      <c r="K11">
        <v>165.02845168916704</v>
      </c>
      <c r="L11">
        <v>42.411158235656998</v>
      </c>
      <c r="M11">
        <v>0</v>
      </c>
      <c r="N11">
        <v>29.998851806491121</v>
      </c>
      <c r="O11">
        <v>25.18655639097744</v>
      </c>
      <c r="P11">
        <v>62.240979020979026</v>
      </c>
      <c r="Q11">
        <v>5.2164723618090454</v>
      </c>
      <c r="R11">
        <v>5.38428427986348</v>
      </c>
      <c r="S11">
        <v>6.6956870790916208</v>
      </c>
      <c r="T11">
        <v>0</v>
      </c>
      <c r="U11">
        <v>228.17768342625942</v>
      </c>
      <c r="V11">
        <v>3.6167512690355328</v>
      </c>
      <c r="W11">
        <v>11.785696856634015</v>
      </c>
      <c r="X11">
        <v>37.470352843196309</v>
      </c>
      <c r="Y11">
        <v>0</v>
      </c>
      <c r="Z11">
        <v>3.3293303999999995</v>
      </c>
      <c r="AA11">
        <v>3.551682</v>
      </c>
      <c r="AB11">
        <v>3.3181035999999997</v>
      </c>
      <c r="AC11">
        <v>2.4581713599999997</v>
      </c>
      <c r="AD11">
        <v>2.3151845999999998</v>
      </c>
      <c r="AE11">
        <v>7.8211679999999992</v>
      </c>
      <c r="AF11">
        <v>0</v>
      </c>
      <c r="AG11">
        <v>0</v>
      </c>
      <c r="AH11">
        <v>9.6215200000000003</v>
      </c>
      <c r="AI11">
        <v>0</v>
      </c>
      <c r="AJ11">
        <v>0</v>
      </c>
      <c r="AK11">
        <v>13.085379999999999</v>
      </c>
      <c r="AL11">
        <v>20.361900000000006</v>
      </c>
      <c r="AM11">
        <v>2.6812342857142859</v>
      </c>
      <c r="AN11">
        <v>0</v>
      </c>
      <c r="AO11">
        <v>2.1983867639999999</v>
      </c>
      <c r="AP11">
        <v>0.45552360000000008</v>
      </c>
      <c r="AQ11">
        <v>0</v>
      </c>
      <c r="AR11">
        <v>12.618719999999998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1.3940773381294966</v>
      </c>
      <c r="AY11">
        <v>0</v>
      </c>
      <c r="AZ11">
        <v>0</v>
      </c>
      <c r="BA11">
        <v>23.018350813108118</v>
      </c>
      <c r="BB11">
        <f t="shared" si="0"/>
        <v>694.06422612967822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0.55733445378151247</v>
      </c>
      <c r="K12">
        <v>165.02845168916704</v>
      </c>
      <c r="L12">
        <v>42.411158235656998</v>
      </c>
      <c r="M12">
        <v>0</v>
      </c>
      <c r="N12">
        <v>29.998851806491121</v>
      </c>
      <c r="O12">
        <v>25.18655639097744</v>
      </c>
      <c r="P12">
        <v>62.240979020979026</v>
      </c>
      <c r="Q12">
        <v>5.2164723618090454</v>
      </c>
      <c r="R12">
        <v>5.38428427986348</v>
      </c>
      <c r="S12">
        <v>6.6956870790916208</v>
      </c>
      <c r="T12">
        <v>0</v>
      </c>
      <c r="U12">
        <v>228.17768342625942</v>
      </c>
      <c r="V12">
        <v>3.6167512690355328</v>
      </c>
      <c r="W12">
        <v>11.785696856634015</v>
      </c>
      <c r="X12">
        <v>37.470352843196309</v>
      </c>
      <c r="Y12">
        <v>0</v>
      </c>
      <c r="Z12">
        <v>3.3293303999999995</v>
      </c>
      <c r="AA12">
        <v>0</v>
      </c>
      <c r="AB12">
        <v>3.3181035999999997</v>
      </c>
      <c r="AC12">
        <v>2.4581713599999997</v>
      </c>
      <c r="AD12">
        <v>2.3151845999999998</v>
      </c>
      <c r="AE12">
        <v>7.8211679999999992</v>
      </c>
      <c r="AF12">
        <v>0</v>
      </c>
      <c r="AG12">
        <v>0</v>
      </c>
      <c r="AH12">
        <v>9.6215200000000003</v>
      </c>
      <c r="AI12">
        <v>0</v>
      </c>
      <c r="AJ12">
        <v>0</v>
      </c>
      <c r="AK12">
        <v>13.085379999999999</v>
      </c>
      <c r="AL12">
        <v>20.361900000000006</v>
      </c>
      <c r="AM12">
        <v>2.6812342857142859</v>
      </c>
      <c r="AN12">
        <v>0</v>
      </c>
      <c r="AO12">
        <v>2.1892016160000005</v>
      </c>
      <c r="AP12">
        <v>0.45552360000000008</v>
      </c>
      <c r="AQ12">
        <v>0</v>
      </c>
      <c r="AR12">
        <v>12.618719999999998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1.3940773381294966</v>
      </c>
      <c r="AY12">
        <v>0</v>
      </c>
      <c r="AZ12">
        <v>0</v>
      </c>
      <c r="BA12">
        <v>22.904047003108115</v>
      </c>
      <c r="BB12">
        <f t="shared" si="0"/>
        <v>690.61766279167819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0.55733445378151247</v>
      </c>
      <c r="K13">
        <v>165.02845168916704</v>
      </c>
      <c r="L13">
        <v>42.411158235656998</v>
      </c>
      <c r="M13">
        <v>0</v>
      </c>
      <c r="N13">
        <v>29.998851806491121</v>
      </c>
      <c r="O13">
        <v>25.18655639097744</v>
      </c>
      <c r="P13">
        <v>62.240979020979026</v>
      </c>
      <c r="Q13">
        <v>5.2164723618090454</v>
      </c>
      <c r="R13">
        <v>5.38428427986348</v>
      </c>
      <c r="S13">
        <v>6.6956870790916208</v>
      </c>
      <c r="T13">
        <v>0</v>
      </c>
      <c r="U13">
        <v>228.17768342625942</v>
      </c>
      <c r="V13">
        <v>3.6167512690355328</v>
      </c>
      <c r="W13">
        <v>11.785696856634015</v>
      </c>
      <c r="X13">
        <v>37.470352843196309</v>
      </c>
      <c r="Y13">
        <v>0</v>
      </c>
      <c r="Z13">
        <v>3.3293303999999995</v>
      </c>
      <c r="AA13">
        <v>0</v>
      </c>
      <c r="AB13">
        <v>3.3181035999999997</v>
      </c>
      <c r="AC13">
        <v>2.4581713599999997</v>
      </c>
      <c r="AD13">
        <v>2.3151845999999998</v>
      </c>
      <c r="AE13">
        <v>7.8211679999999992</v>
      </c>
      <c r="AF13">
        <v>0</v>
      </c>
      <c r="AG13">
        <v>0</v>
      </c>
      <c r="AH13">
        <v>9.6215200000000003</v>
      </c>
      <c r="AI13">
        <v>0</v>
      </c>
      <c r="AJ13">
        <v>0</v>
      </c>
      <c r="AK13">
        <v>13.085379999999999</v>
      </c>
      <c r="AL13">
        <v>20.361900000000006</v>
      </c>
      <c r="AM13">
        <v>2.6812342857142859</v>
      </c>
      <c r="AN13">
        <v>0</v>
      </c>
      <c r="AO13">
        <v>2.1850944359999995</v>
      </c>
      <c r="AP13">
        <v>1.5943326000000002</v>
      </c>
      <c r="AQ13">
        <v>0</v>
      </c>
      <c r="AR13">
        <v>12.618719999999998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1.3940773381294966</v>
      </c>
      <c r="AY13">
        <v>0</v>
      </c>
      <c r="AZ13">
        <v>0</v>
      </c>
      <c r="BA13">
        <v>22.940470857108114</v>
      </c>
      <c r="BB13">
        <f t="shared" si="0"/>
        <v>691.71594075767814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0.55733445378151247</v>
      </c>
      <c r="K14">
        <v>165.02845168916704</v>
      </c>
      <c r="L14">
        <v>42.411158235656998</v>
      </c>
      <c r="M14">
        <v>0</v>
      </c>
      <c r="N14">
        <v>29.998851806491121</v>
      </c>
      <c r="O14">
        <v>25.18655639097744</v>
      </c>
      <c r="P14">
        <v>62.240979020979026</v>
      </c>
      <c r="Q14">
        <v>5.2164723618090454</v>
      </c>
      <c r="R14">
        <v>5.38428427986348</v>
      </c>
      <c r="S14">
        <v>6.6956870790916208</v>
      </c>
      <c r="T14">
        <v>0</v>
      </c>
      <c r="U14">
        <v>228.17768342625942</v>
      </c>
      <c r="V14">
        <v>3.6167512690355328</v>
      </c>
      <c r="W14">
        <v>11.785696856634015</v>
      </c>
      <c r="X14">
        <v>37.470352843196309</v>
      </c>
      <c r="Y14">
        <v>0</v>
      </c>
      <c r="Z14">
        <v>3.3293303999999995</v>
      </c>
      <c r="AA14">
        <v>0</v>
      </c>
      <c r="AB14">
        <v>3.3181035999999997</v>
      </c>
      <c r="AC14">
        <v>2.4581713599999997</v>
      </c>
      <c r="AD14">
        <v>2.3151845999999998</v>
      </c>
      <c r="AE14">
        <v>7.8211679999999992</v>
      </c>
      <c r="AF14">
        <v>0</v>
      </c>
      <c r="AG14">
        <v>0</v>
      </c>
      <c r="AH14">
        <v>9.6215200000000003</v>
      </c>
      <c r="AI14">
        <v>0</v>
      </c>
      <c r="AJ14">
        <v>0</v>
      </c>
      <c r="AK14">
        <v>13.085379999999999</v>
      </c>
      <c r="AL14">
        <v>11.803999999999998</v>
      </c>
      <c r="AM14">
        <v>2.6812342857142859</v>
      </c>
      <c r="AN14">
        <v>0</v>
      </c>
      <c r="AO14">
        <v>2.1678442799999997</v>
      </c>
      <c r="AP14">
        <v>1.5943326000000002</v>
      </c>
      <c r="AQ14">
        <v>0</v>
      </c>
      <c r="AR14">
        <v>12.618719999999998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1.3940773381294966</v>
      </c>
      <c r="AY14">
        <v>0</v>
      </c>
      <c r="AZ14">
        <v>0</v>
      </c>
      <c r="BA14">
        <v>22.665208496316371</v>
      </c>
      <c r="BB14">
        <f t="shared" si="0"/>
        <v>683.41605296246996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0.55733445378151247</v>
      </c>
      <c r="K15">
        <v>165.02845168916704</v>
      </c>
      <c r="L15">
        <v>42.411158235656998</v>
      </c>
      <c r="M15">
        <v>0</v>
      </c>
      <c r="N15">
        <v>29.998851806491121</v>
      </c>
      <c r="O15">
        <v>25.18655639097744</v>
      </c>
      <c r="P15">
        <v>62.240979020979026</v>
      </c>
      <c r="Q15">
        <v>5.2164723618090454</v>
      </c>
      <c r="R15">
        <v>5.38428427986348</v>
      </c>
      <c r="S15">
        <v>6.6956870790916208</v>
      </c>
      <c r="T15">
        <v>0</v>
      </c>
      <c r="U15">
        <v>228.17768342625942</v>
      </c>
      <c r="V15">
        <v>3.6167512690355328</v>
      </c>
      <c r="W15">
        <v>11.785696856634015</v>
      </c>
      <c r="X15">
        <v>37.470352843196309</v>
      </c>
      <c r="Y15">
        <v>0</v>
      </c>
      <c r="Z15">
        <v>3.3293303999999995</v>
      </c>
      <c r="AA15">
        <v>0</v>
      </c>
      <c r="AB15">
        <v>3.3181035999999997</v>
      </c>
      <c r="AC15">
        <v>2.4581713599999997</v>
      </c>
      <c r="AD15">
        <v>2.3151845999999998</v>
      </c>
      <c r="AE15">
        <v>10.428223999999998</v>
      </c>
      <c r="AF15">
        <v>0</v>
      </c>
      <c r="AG15">
        <v>0</v>
      </c>
      <c r="AH15">
        <v>9.6215200000000003</v>
      </c>
      <c r="AI15">
        <v>0</v>
      </c>
      <c r="AJ15">
        <v>0</v>
      </c>
      <c r="AK15">
        <v>13.085379999999999</v>
      </c>
      <c r="AL15">
        <v>8.8530000000000015</v>
      </c>
      <c r="AM15">
        <v>2.6812342857142859</v>
      </c>
      <c r="AN15">
        <v>0</v>
      </c>
      <c r="AO15">
        <v>2.1672468719999998</v>
      </c>
      <c r="AP15">
        <v>1.5943326000000002</v>
      </c>
      <c r="AQ15">
        <v>0</v>
      </c>
      <c r="AR15">
        <v>13.459967999999998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22.681082842244436</v>
      </c>
      <c r="BB15">
        <f t="shared" si="0"/>
        <v>683.89470787041228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0.55733445378151247</v>
      </c>
      <c r="K16">
        <v>165.02845168916704</v>
      </c>
      <c r="L16">
        <v>42.411158235656998</v>
      </c>
      <c r="M16">
        <v>0</v>
      </c>
      <c r="N16">
        <v>29.998851806491121</v>
      </c>
      <c r="O16">
        <v>25.18655639097744</v>
      </c>
      <c r="P16">
        <v>62.240979020979026</v>
      </c>
      <c r="Q16">
        <v>5.2164723618090454</v>
      </c>
      <c r="R16">
        <v>5.38428427986348</v>
      </c>
      <c r="S16">
        <v>6.6956870790916208</v>
      </c>
      <c r="T16">
        <v>0</v>
      </c>
      <c r="U16">
        <v>228.17768342625942</v>
      </c>
      <c r="V16">
        <v>3.6167512690355328</v>
      </c>
      <c r="W16">
        <v>11.785696856634015</v>
      </c>
      <c r="X16">
        <v>37.470352843196309</v>
      </c>
      <c r="Y16">
        <v>0</v>
      </c>
      <c r="Z16">
        <v>3.3293303999999995</v>
      </c>
      <c r="AA16">
        <v>0</v>
      </c>
      <c r="AB16">
        <v>3.3181035999999997</v>
      </c>
      <c r="AC16">
        <v>2.4581713599999997</v>
      </c>
      <c r="AD16">
        <v>2.3151845999999998</v>
      </c>
      <c r="AE16">
        <v>10.428223999999998</v>
      </c>
      <c r="AF16">
        <v>0</v>
      </c>
      <c r="AG16">
        <v>0</v>
      </c>
      <c r="AH16">
        <v>9.6215200000000003</v>
      </c>
      <c r="AI16">
        <v>0</v>
      </c>
      <c r="AJ16">
        <v>0</v>
      </c>
      <c r="AK16">
        <v>13.085379999999999</v>
      </c>
      <c r="AL16">
        <v>8.8530000000000015</v>
      </c>
      <c r="AM16">
        <v>2.6812342857142859</v>
      </c>
      <c r="AN16">
        <v>0</v>
      </c>
      <c r="AO16">
        <v>2.1564188520000003</v>
      </c>
      <c r="AP16">
        <v>1.5943326000000002</v>
      </c>
      <c r="AQ16">
        <v>0</v>
      </c>
      <c r="AR16">
        <v>13.459967999999998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22.680735370244435</v>
      </c>
      <c r="BB16">
        <f t="shared" si="0"/>
        <v>683.88422732241236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0.55733445378151247</v>
      </c>
      <c r="K17">
        <v>165.02845168916704</v>
      </c>
      <c r="L17">
        <v>42.411158235656998</v>
      </c>
      <c r="M17">
        <v>0</v>
      </c>
      <c r="N17">
        <v>29.998851806491121</v>
      </c>
      <c r="O17">
        <v>25.18655639097744</v>
      </c>
      <c r="P17">
        <v>62.240979020979026</v>
      </c>
      <c r="Q17">
        <v>5.2164723618090454</v>
      </c>
      <c r="R17">
        <v>5.38428427986348</v>
      </c>
      <c r="S17">
        <v>6.6956870790916208</v>
      </c>
      <c r="T17">
        <v>0</v>
      </c>
      <c r="U17">
        <v>228.17768342625942</v>
      </c>
      <c r="V17">
        <v>3.6167512690355328</v>
      </c>
      <c r="W17">
        <v>11.785696856634015</v>
      </c>
      <c r="X17">
        <v>37.470352843196309</v>
      </c>
      <c r="Y17">
        <v>0</v>
      </c>
      <c r="Z17">
        <v>3.3293303999999995</v>
      </c>
      <c r="AA17">
        <v>0</v>
      </c>
      <c r="AB17">
        <v>3.3181035999999997</v>
      </c>
      <c r="AC17">
        <v>2.4581713599999997</v>
      </c>
      <c r="AD17">
        <v>2.3151845999999998</v>
      </c>
      <c r="AE17">
        <v>10.428223999999998</v>
      </c>
      <c r="AF17">
        <v>0</v>
      </c>
      <c r="AG17">
        <v>0</v>
      </c>
      <c r="AH17">
        <v>9.6215200000000003</v>
      </c>
      <c r="AI17">
        <v>0</v>
      </c>
      <c r="AJ17">
        <v>0</v>
      </c>
      <c r="AK17">
        <v>13.085379999999999</v>
      </c>
      <c r="AL17">
        <v>8.8530000000000015</v>
      </c>
      <c r="AM17">
        <v>2.6812342857142859</v>
      </c>
      <c r="AN17">
        <v>0</v>
      </c>
      <c r="AO17">
        <v>2.0759181239999998</v>
      </c>
      <c r="AP17">
        <v>1.5943326000000002</v>
      </c>
      <c r="AQ17">
        <v>0</v>
      </c>
      <c r="AR17">
        <v>13.459967999999998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22.678151174244434</v>
      </c>
      <c r="BB17">
        <f t="shared" si="0"/>
        <v>683.80631079041234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0.55733445378151247</v>
      </c>
      <c r="K18">
        <v>165.02845168916704</v>
      </c>
      <c r="L18">
        <v>42.411158235656998</v>
      </c>
      <c r="M18">
        <v>0</v>
      </c>
      <c r="N18">
        <v>29.998851806491121</v>
      </c>
      <c r="O18">
        <v>25.18655639097744</v>
      </c>
      <c r="P18">
        <v>62.240979020979026</v>
      </c>
      <c r="Q18">
        <v>5.2164723618090454</v>
      </c>
      <c r="R18">
        <v>5.38428427986348</v>
      </c>
      <c r="S18">
        <v>6.6956870790916208</v>
      </c>
      <c r="T18">
        <v>0</v>
      </c>
      <c r="U18">
        <v>228.17768342625942</v>
      </c>
      <c r="V18">
        <v>3.6167512690355328</v>
      </c>
      <c r="W18">
        <v>11.785696856634015</v>
      </c>
      <c r="X18">
        <v>37.470352843196309</v>
      </c>
      <c r="Y18">
        <v>0</v>
      </c>
      <c r="Z18">
        <v>3.3293303999999995</v>
      </c>
      <c r="AA18">
        <v>0</v>
      </c>
      <c r="AB18">
        <v>3.3181035999999997</v>
      </c>
      <c r="AC18">
        <v>2.4581713599999997</v>
      </c>
      <c r="AD18">
        <v>2.3151845999999998</v>
      </c>
      <c r="AE18">
        <v>10.428223999999998</v>
      </c>
      <c r="AF18">
        <v>0</v>
      </c>
      <c r="AG18">
        <v>0</v>
      </c>
      <c r="AH18">
        <v>9.6215200000000003</v>
      </c>
      <c r="AI18">
        <v>0</v>
      </c>
      <c r="AJ18">
        <v>0</v>
      </c>
      <c r="AK18">
        <v>13.085379999999999</v>
      </c>
      <c r="AL18">
        <v>8.8530000000000015</v>
      </c>
      <c r="AM18">
        <v>2.6812342857142859</v>
      </c>
      <c r="AN18">
        <v>0</v>
      </c>
      <c r="AO18">
        <v>2.0647913999999994</v>
      </c>
      <c r="AP18">
        <v>1.5943326000000002</v>
      </c>
      <c r="AQ18">
        <v>0</v>
      </c>
      <c r="AR18">
        <v>13.459967999999998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22.677794050244433</v>
      </c>
      <c r="BB18">
        <f t="shared" si="0"/>
        <v>683.79554119041234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165.02845168916704</v>
      </c>
      <c r="L19">
        <v>42.411158235656998</v>
      </c>
      <c r="M19">
        <v>0</v>
      </c>
      <c r="N19">
        <v>29.998851806491121</v>
      </c>
      <c r="O19">
        <v>25.18655639097744</v>
      </c>
      <c r="P19">
        <v>62.240979020979026</v>
      </c>
      <c r="Q19">
        <v>5.2164723618090454</v>
      </c>
      <c r="R19">
        <v>5.38428427986348</v>
      </c>
      <c r="S19">
        <v>6.6956870790916208</v>
      </c>
      <c r="T19">
        <v>0</v>
      </c>
      <c r="U19">
        <v>228.17768342625942</v>
      </c>
      <c r="V19">
        <v>3.6167512690355328</v>
      </c>
      <c r="W19">
        <v>11.785696856634015</v>
      </c>
      <c r="X19">
        <v>37.470352843196309</v>
      </c>
      <c r="Y19">
        <v>0</v>
      </c>
      <c r="Z19">
        <v>3.3293303999999995</v>
      </c>
      <c r="AA19">
        <v>0</v>
      </c>
      <c r="AB19">
        <v>3.3181035999999997</v>
      </c>
      <c r="AC19">
        <v>2.4581713599999997</v>
      </c>
      <c r="AD19">
        <v>2.3151845999999998</v>
      </c>
      <c r="AE19">
        <v>10.428223999999998</v>
      </c>
      <c r="AF19">
        <v>0</v>
      </c>
      <c r="AG19">
        <v>0</v>
      </c>
      <c r="AH19">
        <v>9.6215200000000003</v>
      </c>
      <c r="AI19">
        <v>0</v>
      </c>
      <c r="AJ19">
        <v>0</v>
      </c>
      <c r="AK19">
        <v>13.085379999999999</v>
      </c>
      <c r="AL19">
        <v>8.8530000000000015</v>
      </c>
      <c r="AM19">
        <v>2.6812342857142859</v>
      </c>
      <c r="AN19">
        <v>0</v>
      </c>
      <c r="AO19">
        <v>2.0601614879999999</v>
      </c>
      <c r="AP19">
        <v>0.45552360000000008</v>
      </c>
      <c r="AQ19">
        <v>0</v>
      </c>
      <c r="AR19">
        <v>12.618719999999998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22.596195434109983</v>
      </c>
      <c r="BB19">
        <f t="shared" si="0"/>
        <v>681.3351184407652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165.02845168916704</v>
      </c>
      <c r="L20">
        <v>42.411158235656998</v>
      </c>
      <c r="M20">
        <v>0</v>
      </c>
      <c r="N20">
        <v>29.998851806491121</v>
      </c>
      <c r="O20">
        <v>25.18655639097744</v>
      </c>
      <c r="P20">
        <v>62.240979020979026</v>
      </c>
      <c r="Q20">
        <v>5.2164723618090454</v>
      </c>
      <c r="R20">
        <v>5.38428427986348</v>
      </c>
      <c r="S20">
        <v>6.6956870790916208</v>
      </c>
      <c r="T20">
        <v>0</v>
      </c>
      <c r="U20">
        <v>228.17768342625942</v>
      </c>
      <c r="V20">
        <v>3.6167512690355328</v>
      </c>
      <c r="W20">
        <v>11.785696856634015</v>
      </c>
      <c r="X20">
        <v>37.470352843196309</v>
      </c>
      <c r="Y20">
        <v>0</v>
      </c>
      <c r="Z20">
        <v>3.3293303999999995</v>
      </c>
      <c r="AA20">
        <v>1.7858739999999993</v>
      </c>
      <c r="AB20">
        <v>3.3181035999999997</v>
      </c>
      <c r="AC20">
        <v>4.9163427199999994</v>
      </c>
      <c r="AD20">
        <v>2.3151845999999998</v>
      </c>
      <c r="AE20">
        <v>10.428223999999998</v>
      </c>
      <c r="AF20">
        <v>0</v>
      </c>
      <c r="AG20">
        <v>0</v>
      </c>
      <c r="AH20">
        <v>9.6215200000000003</v>
      </c>
      <c r="AI20">
        <v>0</v>
      </c>
      <c r="AJ20">
        <v>0</v>
      </c>
      <c r="AK20">
        <v>13.085379999999999</v>
      </c>
      <c r="AL20">
        <v>8.8530000000000015</v>
      </c>
      <c r="AM20">
        <v>2.6812342857142859</v>
      </c>
      <c r="AN20">
        <v>0</v>
      </c>
      <c r="AO20">
        <v>2.0463464280000001</v>
      </c>
      <c r="AP20">
        <v>0.45552360000000008</v>
      </c>
      <c r="AQ20">
        <v>0</v>
      </c>
      <c r="AR20">
        <v>12.618719999999998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22.731985612109991</v>
      </c>
      <c r="BB20">
        <f t="shared" si="0"/>
        <v>685.42955856276524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165.02845168916704</v>
      </c>
      <c r="L21">
        <v>42.411158235656998</v>
      </c>
      <c r="M21">
        <v>0</v>
      </c>
      <c r="N21">
        <v>29.998851806491121</v>
      </c>
      <c r="O21">
        <v>25.18655639097744</v>
      </c>
      <c r="P21">
        <v>59.842902370154874</v>
      </c>
      <c r="Q21">
        <v>5.2164723618090454</v>
      </c>
      <c r="R21">
        <v>5.38428427986348</v>
      </c>
      <c r="S21">
        <v>6.6956870790916208</v>
      </c>
      <c r="T21">
        <v>0</v>
      </c>
      <c r="U21">
        <v>228.17768342625942</v>
      </c>
      <c r="V21">
        <v>3.6167512690355328</v>
      </c>
      <c r="W21">
        <v>11.785696856634015</v>
      </c>
      <c r="X21">
        <v>37.470352843196309</v>
      </c>
      <c r="Y21">
        <v>0</v>
      </c>
      <c r="Z21">
        <v>3.3293303999999995</v>
      </c>
      <c r="AA21">
        <v>3.551682</v>
      </c>
      <c r="AB21">
        <v>6.6700654000000013</v>
      </c>
      <c r="AC21">
        <v>4.9163427199999994</v>
      </c>
      <c r="AD21">
        <v>2.3151845999999998</v>
      </c>
      <c r="AE21">
        <v>10.428223999999998</v>
      </c>
      <c r="AF21">
        <v>0</v>
      </c>
      <c r="AG21">
        <v>0</v>
      </c>
      <c r="AH21">
        <v>14.43228</v>
      </c>
      <c r="AI21">
        <v>0</v>
      </c>
      <c r="AJ21">
        <v>0</v>
      </c>
      <c r="AK21">
        <v>13.085379999999999</v>
      </c>
      <c r="AL21">
        <v>8.8530000000000015</v>
      </c>
      <c r="AM21">
        <v>4.0218514285714289</v>
      </c>
      <c r="AN21">
        <v>0</v>
      </c>
      <c r="AO21">
        <v>1.562520624</v>
      </c>
      <c r="AP21">
        <v>0.45552360000000008</v>
      </c>
      <c r="AQ21">
        <v>0</v>
      </c>
      <c r="AR21">
        <v>12.618719999999998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22.974512040480803</v>
      </c>
      <c r="BB21">
        <f t="shared" si="0"/>
        <v>692.74237662242729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165.02845168916704</v>
      </c>
      <c r="L22">
        <v>42.411158235656998</v>
      </c>
      <c r="M22">
        <v>0</v>
      </c>
      <c r="N22">
        <v>29.998851806491121</v>
      </c>
      <c r="O22">
        <v>25.18655639097744</v>
      </c>
      <c r="P22">
        <v>59.842902370154874</v>
      </c>
      <c r="Q22">
        <v>5.2164723618090454</v>
      </c>
      <c r="R22">
        <v>5.38428427986348</v>
      </c>
      <c r="S22">
        <v>6.6956870790916208</v>
      </c>
      <c r="T22">
        <v>0</v>
      </c>
      <c r="U22">
        <v>228.17768342625942</v>
      </c>
      <c r="V22">
        <v>3.6167512690355328</v>
      </c>
      <c r="W22">
        <v>11.785696856634015</v>
      </c>
      <c r="X22">
        <v>37.470352843196309</v>
      </c>
      <c r="Y22">
        <v>0</v>
      </c>
      <c r="Z22">
        <v>3.3293303999999995</v>
      </c>
      <c r="AA22">
        <v>5.3576220000000001</v>
      </c>
      <c r="AB22">
        <v>6.6700654000000013</v>
      </c>
      <c r="AC22">
        <v>4.9163427199999994</v>
      </c>
      <c r="AD22">
        <v>2.3151845999999998</v>
      </c>
      <c r="AE22">
        <v>10.428223999999998</v>
      </c>
      <c r="AF22">
        <v>0</v>
      </c>
      <c r="AG22">
        <v>0</v>
      </c>
      <c r="AH22">
        <v>17.8238658</v>
      </c>
      <c r="AI22">
        <v>0</v>
      </c>
      <c r="AJ22">
        <v>0</v>
      </c>
      <c r="AK22">
        <v>13.085379999999999</v>
      </c>
      <c r="AL22">
        <v>8.8530000000000015</v>
      </c>
      <c r="AM22">
        <v>4.0218514285714289</v>
      </c>
      <c r="AN22">
        <v>0</v>
      </c>
      <c r="AO22">
        <v>1.5487055640000003</v>
      </c>
      <c r="AP22">
        <v>0.45552360000000008</v>
      </c>
      <c r="AQ22">
        <v>0</v>
      </c>
      <c r="AR22">
        <v>12.618719999999998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23.1409092184808</v>
      </c>
      <c r="BB22">
        <f t="shared" si="0"/>
        <v>697.75969018442731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165.02845168916704</v>
      </c>
      <c r="L23">
        <v>42.411158235656998</v>
      </c>
      <c r="M23">
        <v>0</v>
      </c>
      <c r="N23">
        <v>29.998851806491121</v>
      </c>
      <c r="O23">
        <v>25.18655639097744</v>
      </c>
      <c r="P23">
        <v>60.957580848383039</v>
      </c>
      <c r="Q23">
        <v>5.2164723618090454</v>
      </c>
      <c r="R23">
        <v>5.38428427986348</v>
      </c>
      <c r="S23">
        <v>6.6956870790916208</v>
      </c>
      <c r="T23">
        <v>0</v>
      </c>
      <c r="U23">
        <v>228.17768342625942</v>
      </c>
      <c r="V23">
        <v>3.6167512690355328</v>
      </c>
      <c r="W23">
        <v>11.785696856634015</v>
      </c>
      <c r="X23">
        <v>37.470352843196309</v>
      </c>
      <c r="Y23">
        <v>0</v>
      </c>
      <c r="Z23">
        <v>3.3293303999999995</v>
      </c>
      <c r="AA23">
        <v>8.9293699999999969</v>
      </c>
      <c r="AB23">
        <v>6.6700654000000013</v>
      </c>
      <c r="AC23">
        <v>4.9163427199999994</v>
      </c>
      <c r="AD23">
        <v>2.3151845999999998</v>
      </c>
      <c r="AE23">
        <v>12.556885223999998</v>
      </c>
      <c r="AF23">
        <v>0</v>
      </c>
      <c r="AG23">
        <v>0</v>
      </c>
      <c r="AH23">
        <v>23.765154399999997</v>
      </c>
      <c r="AI23">
        <v>0.64668400000000004</v>
      </c>
      <c r="AJ23">
        <v>0</v>
      </c>
      <c r="AK23">
        <v>13.085379999999999</v>
      </c>
      <c r="AL23">
        <v>8.8530000000000015</v>
      </c>
      <c r="AM23">
        <v>4.0218514285714289</v>
      </c>
      <c r="AN23">
        <v>0</v>
      </c>
      <c r="AO23">
        <v>1.46775678</v>
      </c>
      <c r="AP23">
        <v>0.45552360000000008</v>
      </c>
      <c r="AQ23">
        <v>0</v>
      </c>
      <c r="AR23">
        <v>13.459967999999998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23.595553161631919</v>
      </c>
      <c r="BB23">
        <f t="shared" si="0"/>
        <v>711.46840575950432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165.02845168916704</v>
      </c>
      <c r="L24">
        <v>42.411158235656998</v>
      </c>
      <c r="M24">
        <v>0</v>
      </c>
      <c r="N24">
        <v>29.998851806491121</v>
      </c>
      <c r="O24">
        <v>25.18655639097744</v>
      </c>
      <c r="P24">
        <v>60.957580848383039</v>
      </c>
      <c r="Q24">
        <v>5.2164723618090454</v>
      </c>
      <c r="R24">
        <v>5.38428427986348</v>
      </c>
      <c r="S24">
        <v>6.6956870790916208</v>
      </c>
      <c r="T24">
        <v>0</v>
      </c>
      <c r="U24">
        <v>228.17768342625942</v>
      </c>
      <c r="V24">
        <v>3.6167512690355328</v>
      </c>
      <c r="W24">
        <v>11.785696856634015</v>
      </c>
      <c r="X24">
        <v>37.470352843196309</v>
      </c>
      <c r="Y24">
        <v>0</v>
      </c>
      <c r="Z24">
        <v>3.3293303999999995</v>
      </c>
      <c r="AA24">
        <v>10.695178</v>
      </c>
      <c r="AB24">
        <v>6.6700654000000013</v>
      </c>
      <c r="AC24">
        <v>4.9163427199999994</v>
      </c>
      <c r="AD24">
        <v>2.3151845999999998</v>
      </c>
      <c r="AE24">
        <v>12.556885223999998</v>
      </c>
      <c r="AF24">
        <v>0</v>
      </c>
      <c r="AG24">
        <v>0</v>
      </c>
      <c r="AH24">
        <v>23.765154399999997</v>
      </c>
      <c r="AI24">
        <v>1.2933679999999996</v>
      </c>
      <c r="AJ24">
        <v>0</v>
      </c>
      <c r="AK24">
        <v>13.085379999999999</v>
      </c>
      <c r="AL24">
        <v>8.8530000000000015</v>
      </c>
      <c r="AM24">
        <v>4.0218514285714289</v>
      </c>
      <c r="AN24">
        <v>0</v>
      </c>
      <c r="AO24">
        <v>1.42519146</v>
      </c>
      <c r="AP24">
        <v>0.45552360000000008</v>
      </c>
      <c r="AQ24">
        <v>0</v>
      </c>
      <c r="AR24">
        <v>13.459967999999998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23.671627685631922</v>
      </c>
      <c r="BB24">
        <f t="shared" si="0"/>
        <v>713.76225791550428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165.02845168916704</v>
      </c>
      <c r="L25">
        <v>42.411158235656998</v>
      </c>
      <c r="M25">
        <v>0</v>
      </c>
      <c r="N25">
        <v>29.998851806491121</v>
      </c>
      <c r="O25">
        <v>25.18655639097744</v>
      </c>
      <c r="P25">
        <v>62.240979020979026</v>
      </c>
      <c r="Q25">
        <v>5.2164723618090454</v>
      </c>
      <c r="R25">
        <v>5.38428427986348</v>
      </c>
      <c r="S25">
        <v>6.6956870790916208</v>
      </c>
      <c r="T25">
        <v>0</v>
      </c>
      <c r="U25">
        <v>228.17768342625942</v>
      </c>
      <c r="V25">
        <v>3.6167512690355328</v>
      </c>
      <c r="W25">
        <v>11.785696856634015</v>
      </c>
      <c r="X25">
        <v>37.470352843196309</v>
      </c>
      <c r="Y25">
        <v>0</v>
      </c>
      <c r="Z25">
        <v>3.3293303999999995</v>
      </c>
      <c r="AA25">
        <v>10.695178</v>
      </c>
      <c r="AB25">
        <v>6.6700654000000013</v>
      </c>
      <c r="AC25">
        <v>4.9163427199999994</v>
      </c>
      <c r="AD25">
        <v>2.3151845999999998</v>
      </c>
      <c r="AE25">
        <v>12.556885223999998</v>
      </c>
      <c r="AF25">
        <v>0</v>
      </c>
      <c r="AG25">
        <v>0</v>
      </c>
      <c r="AH25">
        <v>23.765154399999997</v>
      </c>
      <c r="AI25">
        <v>8.4068919999999974</v>
      </c>
      <c r="AJ25">
        <v>0</v>
      </c>
      <c r="AK25">
        <v>13.085379999999999</v>
      </c>
      <c r="AL25">
        <v>8.8530000000000015</v>
      </c>
      <c r="AM25">
        <v>4.0218514285714289</v>
      </c>
      <c r="AN25">
        <v>0</v>
      </c>
      <c r="AO25">
        <v>1.3412556360000001</v>
      </c>
      <c r="AP25">
        <v>0.45552360000000008</v>
      </c>
      <c r="AQ25">
        <v>0</v>
      </c>
      <c r="AR25">
        <v>13.459967999999998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23.938474680871884</v>
      </c>
      <c r="BB25">
        <f t="shared" si="0"/>
        <v>721.8083972688604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165.02845168916704</v>
      </c>
      <c r="L26">
        <v>42.411158235656998</v>
      </c>
      <c r="M26">
        <v>0</v>
      </c>
      <c r="N26">
        <v>29.998851806491121</v>
      </c>
      <c r="O26">
        <v>25.18655639097744</v>
      </c>
      <c r="P26">
        <v>62.240979020979026</v>
      </c>
      <c r="Q26">
        <v>5.2164723618090454</v>
      </c>
      <c r="R26">
        <v>5.38428427986348</v>
      </c>
      <c r="S26">
        <v>6.6956870790916208</v>
      </c>
      <c r="T26">
        <v>0</v>
      </c>
      <c r="U26">
        <v>228.17768342625942</v>
      </c>
      <c r="V26">
        <v>3.6167512690355328</v>
      </c>
      <c r="W26">
        <v>11.785696856634015</v>
      </c>
      <c r="X26">
        <v>37.470352843196309</v>
      </c>
      <c r="Y26">
        <v>0</v>
      </c>
      <c r="Z26">
        <v>3.3293303999999995</v>
      </c>
      <c r="AA26">
        <v>10.695178</v>
      </c>
      <c r="AB26">
        <v>6.6700654000000013</v>
      </c>
      <c r="AC26">
        <v>4.9163427199999994</v>
      </c>
      <c r="AD26">
        <v>2.3151845999999998</v>
      </c>
      <c r="AE26">
        <v>12.556885223999998</v>
      </c>
      <c r="AF26">
        <v>0</v>
      </c>
      <c r="AG26">
        <v>0</v>
      </c>
      <c r="AH26">
        <v>23.765154399999997</v>
      </c>
      <c r="AI26">
        <v>8.4068919999999974</v>
      </c>
      <c r="AJ26">
        <v>0</v>
      </c>
      <c r="AK26">
        <v>13.085379999999999</v>
      </c>
      <c r="AL26">
        <v>8.8530000000000015</v>
      </c>
      <c r="AM26">
        <v>4.0218514285714289</v>
      </c>
      <c r="AN26">
        <v>0</v>
      </c>
      <c r="AO26">
        <v>1.28480058</v>
      </c>
      <c r="AP26">
        <v>0.45552360000000008</v>
      </c>
      <c r="AQ26">
        <v>0</v>
      </c>
      <c r="AR26">
        <v>13.459967999999998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23.936662390871884</v>
      </c>
      <c r="BB26">
        <f t="shared" si="0"/>
        <v>721.75375450286037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165.02845168916704</v>
      </c>
      <c r="L27">
        <v>42.411158235656998</v>
      </c>
      <c r="M27">
        <v>0</v>
      </c>
      <c r="N27">
        <v>29.998851806491121</v>
      </c>
      <c r="O27">
        <v>25.18655639097744</v>
      </c>
      <c r="P27">
        <v>60.400241607324517</v>
      </c>
      <c r="Q27">
        <v>5.2164723618090454</v>
      </c>
      <c r="R27">
        <v>5.38428427986348</v>
      </c>
      <c r="S27">
        <v>6.6956870790916208</v>
      </c>
      <c r="T27">
        <v>0</v>
      </c>
      <c r="U27">
        <v>228.17768342625942</v>
      </c>
      <c r="V27">
        <v>3.6167512690355328</v>
      </c>
      <c r="W27">
        <v>11.785696856634015</v>
      </c>
      <c r="X27">
        <v>37.470352843196309</v>
      </c>
      <c r="Y27">
        <v>0</v>
      </c>
      <c r="Z27">
        <v>3.3293303999999995</v>
      </c>
      <c r="AA27">
        <v>9.6316799999999994</v>
      </c>
      <c r="AB27">
        <v>6.6700654000000013</v>
      </c>
      <c r="AC27">
        <v>4.9163427199999994</v>
      </c>
      <c r="AD27">
        <v>2.3151845999999998</v>
      </c>
      <c r="AE27">
        <v>12.556885223999998</v>
      </c>
      <c r="AF27">
        <v>0</v>
      </c>
      <c r="AG27">
        <v>0</v>
      </c>
      <c r="AH27">
        <v>23.765154399999997</v>
      </c>
      <c r="AI27">
        <v>12.610337999999999</v>
      </c>
      <c r="AJ27">
        <v>0</v>
      </c>
      <c r="AK27">
        <v>13.085379999999999</v>
      </c>
      <c r="AL27">
        <v>8.8530000000000015</v>
      </c>
      <c r="AM27">
        <v>4.0218514285714289</v>
      </c>
      <c r="AN27">
        <v>0</v>
      </c>
      <c r="AO27">
        <v>1.25343666</v>
      </c>
      <c r="AP27">
        <v>0.45552360000000008</v>
      </c>
      <c r="AQ27">
        <v>0</v>
      </c>
      <c r="AR27">
        <v>12.618719999999998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v>24.039594511789797</v>
      </c>
      <c r="BB27">
        <f t="shared" si="0"/>
        <v>724.85742104828807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165.02845168916704</v>
      </c>
      <c r="L28">
        <v>42.411158235656998</v>
      </c>
      <c r="M28">
        <v>0</v>
      </c>
      <c r="N28">
        <v>29.998851806491121</v>
      </c>
      <c r="O28">
        <v>25.18655639097744</v>
      </c>
      <c r="P28">
        <v>60.400241607324517</v>
      </c>
      <c r="Q28">
        <v>5.2164723618090454</v>
      </c>
      <c r="R28">
        <v>5.38428427986348</v>
      </c>
      <c r="S28">
        <v>6.6956870790916208</v>
      </c>
      <c r="T28">
        <v>0</v>
      </c>
      <c r="U28">
        <v>228.17768342625942</v>
      </c>
      <c r="V28">
        <v>3.6167512690355328</v>
      </c>
      <c r="W28">
        <v>11.785696856634015</v>
      </c>
      <c r="X28">
        <v>37.470352843196309</v>
      </c>
      <c r="Y28">
        <v>0</v>
      </c>
      <c r="Z28">
        <v>3.3293303999999995</v>
      </c>
      <c r="AA28">
        <v>10.695178</v>
      </c>
      <c r="AB28">
        <v>6.6700654000000013</v>
      </c>
      <c r="AC28">
        <v>4.9163427199999994</v>
      </c>
      <c r="AD28">
        <v>2.3151845999999998</v>
      </c>
      <c r="AE28">
        <v>12.556885223999998</v>
      </c>
      <c r="AF28">
        <v>0</v>
      </c>
      <c r="AG28">
        <v>0</v>
      </c>
      <c r="AH28">
        <v>23.765154399999997</v>
      </c>
      <c r="AI28">
        <v>12.610337999999999</v>
      </c>
      <c r="AJ28">
        <v>0</v>
      </c>
      <c r="AK28">
        <v>13.085379999999999</v>
      </c>
      <c r="AL28">
        <v>8.8530000000000015</v>
      </c>
      <c r="AM28">
        <v>4.0218514285714289</v>
      </c>
      <c r="AN28">
        <v>0</v>
      </c>
      <c r="AO28">
        <v>1.2425339640000002</v>
      </c>
      <c r="AP28">
        <v>0.45552360000000008</v>
      </c>
      <c r="AQ28">
        <v>0</v>
      </c>
      <c r="AR28">
        <v>12.618719999999998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v>24.073382861789799</v>
      </c>
      <c r="BB28">
        <f t="shared" si="0"/>
        <v>725.87622800228814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165.02845168916704</v>
      </c>
      <c r="L29">
        <v>42.411158235656998</v>
      </c>
      <c r="M29">
        <v>0</v>
      </c>
      <c r="N29">
        <v>29.998851806491121</v>
      </c>
      <c r="O29">
        <v>25.18655639097744</v>
      </c>
      <c r="P29">
        <v>60.400241607324517</v>
      </c>
      <c r="Q29">
        <v>5.2164723618090454</v>
      </c>
      <c r="R29">
        <v>5.38428427986348</v>
      </c>
      <c r="S29">
        <v>6.6956870790916208</v>
      </c>
      <c r="T29">
        <v>0</v>
      </c>
      <c r="U29">
        <v>228.17768342625942</v>
      </c>
      <c r="V29">
        <v>3.6167512690355328</v>
      </c>
      <c r="W29">
        <v>11.785696856634015</v>
      </c>
      <c r="X29">
        <v>37.470352843196309</v>
      </c>
      <c r="Y29">
        <v>0</v>
      </c>
      <c r="Z29">
        <v>3.3293303999999995</v>
      </c>
      <c r="AA29">
        <v>10.695178</v>
      </c>
      <c r="AB29">
        <v>6.6700654000000013</v>
      </c>
      <c r="AC29">
        <v>4.9163427199999994</v>
      </c>
      <c r="AD29">
        <v>2.3151845999999998</v>
      </c>
      <c r="AE29">
        <v>10.754105999999998</v>
      </c>
      <c r="AF29">
        <v>0</v>
      </c>
      <c r="AG29">
        <v>0</v>
      </c>
      <c r="AH29">
        <v>23.765154399999997</v>
      </c>
      <c r="AI29">
        <v>12.610337999999999</v>
      </c>
      <c r="AJ29">
        <v>0</v>
      </c>
      <c r="AK29">
        <v>13.085379999999999</v>
      </c>
      <c r="AL29">
        <v>8.8530000000000015</v>
      </c>
      <c r="AM29">
        <v>4.0218514285714289</v>
      </c>
      <c r="AN29">
        <v>0</v>
      </c>
      <c r="AO29">
        <v>1.2245370479999997</v>
      </c>
      <c r="AP29">
        <v>0.45552360000000008</v>
      </c>
      <c r="AQ29">
        <v>0</v>
      </c>
      <c r="AR29">
        <v>12.618719999999998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v>24.014935937789804</v>
      </c>
      <c r="BB29">
        <f t="shared" si="0"/>
        <v>724.11389878628813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165.02845168916704</v>
      </c>
      <c r="L30">
        <v>42.411158235656998</v>
      </c>
      <c r="M30">
        <v>0</v>
      </c>
      <c r="N30">
        <v>29.998851806491121</v>
      </c>
      <c r="O30">
        <v>25.18655639097744</v>
      </c>
      <c r="P30">
        <v>60.400241607324517</v>
      </c>
      <c r="Q30">
        <v>5.2164723618090454</v>
      </c>
      <c r="R30">
        <v>5.38428427986348</v>
      </c>
      <c r="S30">
        <v>6.6956870790916208</v>
      </c>
      <c r="T30">
        <v>0</v>
      </c>
      <c r="U30">
        <v>228.17768342625942</v>
      </c>
      <c r="V30">
        <v>3.6167512690355328</v>
      </c>
      <c r="W30">
        <v>11.785696856634015</v>
      </c>
      <c r="X30">
        <v>37.470352843196309</v>
      </c>
      <c r="Y30">
        <v>0</v>
      </c>
      <c r="Z30">
        <v>3.3293303999999995</v>
      </c>
      <c r="AA30">
        <v>10.695178</v>
      </c>
      <c r="AB30">
        <v>6.6700654000000013</v>
      </c>
      <c r="AC30">
        <v>4.9163427199999994</v>
      </c>
      <c r="AD30">
        <v>2.3151845999999998</v>
      </c>
      <c r="AE30">
        <v>10.754105999999998</v>
      </c>
      <c r="AF30">
        <v>0</v>
      </c>
      <c r="AG30">
        <v>0</v>
      </c>
      <c r="AH30">
        <v>23.765154399999997</v>
      </c>
      <c r="AI30">
        <v>12.610337999999999</v>
      </c>
      <c r="AJ30">
        <v>0</v>
      </c>
      <c r="AK30">
        <v>13.085379999999999</v>
      </c>
      <c r="AL30">
        <v>8.8530000000000015</v>
      </c>
      <c r="AM30">
        <v>4.0218514285714289</v>
      </c>
      <c r="AN30">
        <v>0</v>
      </c>
      <c r="AO30">
        <v>1.2110206920000002</v>
      </c>
      <c r="AP30">
        <v>0.45552360000000008</v>
      </c>
      <c r="AQ30">
        <v>0</v>
      </c>
      <c r="AR30">
        <v>12.618719999999998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v>24.014502105789806</v>
      </c>
      <c r="BB30">
        <f t="shared" si="0"/>
        <v>724.10081626228816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165.02845168916704</v>
      </c>
      <c r="L31">
        <v>42.411158235656998</v>
      </c>
      <c r="M31">
        <v>0</v>
      </c>
      <c r="N31">
        <v>29.998851806491121</v>
      </c>
      <c r="O31">
        <v>25.18655639097744</v>
      </c>
      <c r="P31">
        <v>60.400241607324517</v>
      </c>
      <c r="Q31">
        <v>5.2164723618090454</v>
      </c>
      <c r="R31">
        <v>5.38428427986348</v>
      </c>
      <c r="S31">
        <v>6.6956870790916208</v>
      </c>
      <c r="T31">
        <v>0</v>
      </c>
      <c r="U31">
        <v>228.17768342625942</v>
      </c>
      <c r="V31">
        <v>3.6167512690355328</v>
      </c>
      <c r="W31">
        <v>11.785696856634015</v>
      </c>
      <c r="X31">
        <v>37.470352843196309</v>
      </c>
      <c r="Y31">
        <v>0</v>
      </c>
      <c r="Z31">
        <v>3.3293303999999995</v>
      </c>
      <c r="AA31">
        <v>8.9293699999999969</v>
      </c>
      <c r="AB31">
        <v>6.6700654000000013</v>
      </c>
      <c r="AC31">
        <v>4.9163427199999994</v>
      </c>
      <c r="AD31">
        <v>2.3151845999999998</v>
      </c>
      <c r="AE31">
        <v>10.754105999999998</v>
      </c>
      <c r="AF31">
        <v>0</v>
      </c>
      <c r="AG31">
        <v>0</v>
      </c>
      <c r="AH31">
        <v>16.4287454</v>
      </c>
      <c r="AI31">
        <v>1.6167100000000001</v>
      </c>
      <c r="AJ31">
        <v>0</v>
      </c>
      <c r="AK31">
        <v>13.085379999999999</v>
      </c>
      <c r="AL31">
        <v>11.803999999999998</v>
      </c>
      <c r="AM31">
        <v>4.0218514285714289</v>
      </c>
      <c r="AN31">
        <v>0</v>
      </c>
      <c r="AO31">
        <v>1.2005660519999999</v>
      </c>
      <c r="AP31">
        <v>0.45552360000000008</v>
      </c>
      <c r="AQ31">
        <v>0</v>
      </c>
      <c r="AR31">
        <v>12.618719999999998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v>23.463816729789809</v>
      </c>
      <c r="BB31">
        <f t="shared" si="0"/>
        <v>707.49620199828814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165.02845168916704</v>
      </c>
      <c r="L32">
        <v>42.411158235656998</v>
      </c>
      <c r="M32">
        <v>0</v>
      </c>
      <c r="N32">
        <v>29.998851806491121</v>
      </c>
      <c r="O32">
        <v>25.18655639097744</v>
      </c>
      <c r="P32">
        <v>60.400241607324517</v>
      </c>
      <c r="Q32">
        <v>5.2164723618090454</v>
      </c>
      <c r="R32">
        <v>5.38428427986348</v>
      </c>
      <c r="S32">
        <v>6.6956870790916208</v>
      </c>
      <c r="T32">
        <v>0</v>
      </c>
      <c r="U32">
        <v>228.17768342625942</v>
      </c>
      <c r="V32">
        <v>3.6167512690355328</v>
      </c>
      <c r="W32">
        <v>11.785696856634015</v>
      </c>
      <c r="X32">
        <v>37.470352843196309</v>
      </c>
      <c r="Y32">
        <v>0</v>
      </c>
      <c r="Z32">
        <v>3.3293303999999995</v>
      </c>
      <c r="AA32">
        <v>5.3576220000000001</v>
      </c>
      <c r="AB32">
        <v>6.6700654000000013</v>
      </c>
      <c r="AC32">
        <v>4.9163427199999994</v>
      </c>
      <c r="AD32">
        <v>2.3151845999999998</v>
      </c>
      <c r="AE32">
        <v>10.754105999999998</v>
      </c>
      <c r="AF32">
        <v>0</v>
      </c>
      <c r="AG32">
        <v>0</v>
      </c>
      <c r="AH32">
        <v>9.6215200000000003</v>
      </c>
      <c r="AI32">
        <v>0.64668400000000004</v>
      </c>
      <c r="AJ32">
        <v>0</v>
      </c>
      <c r="AK32">
        <v>13.085379999999999</v>
      </c>
      <c r="AL32">
        <v>20.361900000000006</v>
      </c>
      <c r="AM32">
        <v>4.0218514285714289</v>
      </c>
      <c r="AN32">
        <v>0</v>
      </c>
      <c r="AO32">
        <v>1.1851827959999999</v>
      </c>
      <c r="AP32">
        <v>0.45552360000000008</v>
      </c>
      <c r="AQ32">
        <v>0</v>
      </c>
      <c r="AR32">
        <v>12.618719999999998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v>23.373728792581542</v>
      </c>
      <c r="BB32">
        <f t="shared" si="0"/>
        <v>704.77980727949648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165.02845168916704</v>
      </c>
      <c r="L33">
        <v>42.411158235656998</v>
      </c>
      <c r="M33">
        <v>0</v>
      </c>
      <c r="N33">
        <v>29.998851806491121</v>
      </c>
      <c r="O33">
        <v>25.18655639097744</v>
      </c>
      <c r="P33">
        <v>61.32743362831858</v>
      </c>
      <c r="Q33">
        <v>5.2164723618090454</v>
      </c>
      <c r="R33">
        <v>5.38428427986348</v>
      </c>
      <c r="S33">
        <v>6.6956870790916208</v>
      </c>
      <c r="T33">
        <v>0</v>
      </c>
      <c r="U33">
        <v>228.17768342625942</v>
      </c>
      <c r="V33">
        <v>3.6167512690355328</v>
      </c>
      <c r="W33">
        <v>11.785696856634015</v>
      </c>
      <c r="X33">
        <v>37.470352843196309</v>
      </c>
      <c r="Y33">
        <v>0</v>
      </c>
      <c r="Z33">
        <v>3.3293303999999995</v>
      </c>
      <c r="AA33">
        <v>1.7858739999999993</v>
      </c>
      <c r="AB33">
        <v>6.6700654000000013</v>
      </c>
      <c r="AC33">
        <v>4.9163427199999994</v>
      </c>
      <c r="AD33">
        <v>2.3151845999999998</v>
      </c>
      <c r="AE33">
        <v>10.754105999999998</v>
      </c>
      <c r="AF33">
        <v>0</v>
      </c>
      <c r="AG33">
        <v>0</v>
      </c>
      <c r="AH33">
        <v>4.8107600000000001</v>
      </c>
      <c r="AI33">
        <v>0</v>
      </c>
      <c r="AJ33">
        <v>0</v>
      </c>
      <c r="AK33">
        <v>13.085379999999999</v>
      </c>
      <c r="AL33">
        <v>20.361900000000006</v>
      </c>
      <c r="AM33">
        <v>4.0218514285714289</v>
      </c>
      <c r="AN33">
        <v>0</v>
      </c>
      <c r="AO33">
        <v>1.178312604</v>
      </c>
      <c r="AP33">
        <v>0.45552360000000008</v>
      </c>
      <c r="AQ33">
        <v>0</v>
      </c>
      <c r="AR33">
        <v>12.618719999999998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v>23.113433822659598</v>
      </c>
      <c r="BB33">
        <f t="shared" si="0"/>
        <v>696.93123207841234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165.02845168916704</v>
      </c>
      <c r="L34">
        <v>42.411158235656998</v>
      </c>
      <c r="M34">
        <v>0</v>
      </c>
      <c r="N34">
        <v>29.998851806491121</v>
      </c>
      <c r="O34">
        <v>25.18655639097744</v>
      </c>
      <c r="P34">
        <v>61.32743362831858</v>
      </c>
      <c r="Q34">
        <v>5.2164723618090454</v>
      </c>
      <c r="R34">
        <v>5.38428427986348</v>
      </c>
      <c r="S34">
        <v>6.6956870790916208</v>
      </c>
      <c r="T34">
        <v>0</v>
      </c>
      <c r="U34">
        <v>228.17768342625942</v>
      </c>
      <c r="V34">
        <v>3.6167512690355328</v>
      </c>
      <c r="W34">
        <v>11.785696856634015</v>
      </c>
      <c r="X34">
        <v>37.470352843196309</v>
      </c>
      <c r="Y34">
        <v>0</v>
      </c>
      <c r="Z34">
        <v>3.3293303999999995</v>
      </c>
      <c r="AA34">
        <v>0</v>
      </c>
      <c r="AB34">
        <v>6.6700654000000013</v>
      </c>
      <c r="AC34">
        <v>4.9163427199999994</v>
      </c>
      <c r="AD34">
        <v>2.3151845999999998</v>
      </c>
      <c r="AE34">
        <v>10.754105999999998</v>
      </c>
      <c r="AF34">
        <v>0</v>
      </c>
      <c r="AG34">
        <v>0</v>
      </c>
      <c r="AH34">
        <v>4.8107600000000001</v>
      </c>
      <c r="AI34">
        <v>0</v>
      </c>
      <c r="AJ34">
        <v>0</v>
      </c>
      <c r="AK34">
        <v>13.085379999999999</v>
      </c>
      <c r="AL34">
        <v>20.361900000000006</v>
      </c>
      <c r="AM34">
        <v>4.0218514285714289</v>
      </c>
      <c r="AN34">
        <v>0</v>
      </c>
      <c r="AO34">
        <v>1.1634520799999997</v>
      </c>
      <c r="AP34">
        <v>0.45552360000000008</v>
      </c>
      <c r="AQ34">
        <v>0</v>
      </c>
      <c r="AR34">
        <v>12.618719999999998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v>23.055630280659589</v>
      </c>
      <c r="BB34">
        <f t="shared" si="0"/>
        <v>695.18830109641226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165.02845168916704</v>
      </c>
      <c r="L35">
        <v>42.411158235656998</v>
      </c>
      <c r="M35">
        <v>0</v>
      </c>
      <c r="N35">
        <v>29.998851806491121</v>
      </c>
      <c r="O35">
        <v>25.18655639097744</v>
      </c>
      <c r="P35">
        <v>62.240979020979026</v>
      </c>
      <c r="Q35">
        <v>5.2164723618090454</v>
      </c>
      <c r="R35">
        <v>5.38428427986348</v>
      </c>
      <c r="S35">
        <v>6.6956870790916208</v>
      </c>
      <c r="T35">
        <v>0</v>
      </c>
      <c r="U35">
        <v>228.17768342625942</v>
      </c>
      <c r="V35">
        <v>3.6167512690355328</v>
      </c>
      <c r="W35">
        <v>11.785696856634015</v>
      </c>
      <c r="X35">
        <v>37.470352843196309</v>
      </c>
      <c r="Y35">
        <v>0</v>
      </c>
      <c r="Z35">
        <v>3.3293303999999995</v>
      </c>
      <c r="AA35">
        <v>0</v>
      </c>
      <c r="AB35">
        <v>6.6700654000000013</v>
      </c>
      <c r="AC35">
        <v>4.9163427199999994</v>
      </c>
      <c r="AD35">
        <v>2.3151845999999998</v>
      </c>
      <c r="AE35">
        <v>10.754105999999998</v>
      </c>
      <c r="AF35">
        <v>0</v>
      </c>
      <c r="AG35">
        <v>0</v>
      </c>
      <c r="AH35">
        <v>4.8107600000000001</v>
      </c>
      <c r="AI35">
        <v>0</v>
      </c>
      <c r="AJ35">
        <v>0</v>
      </c>
      <c r="AK35">
        <v>13.085379999999999</v>
      </c>
      <c r="AL35">
        <v>20.361900000000006</v>
      </c>
      <c r="AM35">
        <v>4.0218514285714289</v>
      </c>
      <c r="AN35">
        <v>0</v>
      </c>
      <c r="AO35">
        <v>1.1532214679999999</v>
      </c>
      <c r="AP35">
        <v>0.45552360000000008</v>
      </c>
      <c r="AQ35">
        <v>0</v>
      </c>
      <c r="AR35">
        <v>12.618719999999998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v>23.084626789663634</v>
      </c>
      <c r="BB35">
        <f t="shared" si="0"/>
        <v>696.06261936806868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165.02845168916704</v>
      </c>
      <c r="L36">
        <v>42.411158235656998</v>
      </c>
      <c r="M36">
        <v>0</v>
      </c>
      <c r="N36">
        <v>29.998851806491121</v>
      </c>
      <c r="O36">
        <v>25.18655639097744</v>
      </c>
      <c r="P36">
        <v>62.240979020979026</v>
      </c>
      <c r="Q36">
        <v>5.2164723618090454</v>
      </c>
      <c r="R36">
        <v>5.38428427986348</v>
      </c>
      <c r="S36">
        <v>6.6956870790916208</v>
      </c>
      <c r="T36">
        <v>0</v>
      </c>
      <c r="U36">
        <v>228.17768342625942</v>
      </c>
      <c r="V36">
        <v>3.6167512690355328</v>
      </c>
      <c r="W36">
        <v>11.785696856634015</v>
      </c>
      <c r="X36">
        <v>37.470352843196309</v>
      </c>
      <c r="Y36">
        <v>0</v>
      </c>
      <c r="Z36">
        <v>3.3293303999999995</v>
      </c>
      <c r="AA36">
        <v>0</v>
      </c>
      <c r="AB36">
        <v>6.6700654000000013</v>
      </c>
      <c r="AC36">
        <v>4.9163427199999994</v>
      </c>
      <c r="AD36">
        <v>2.3151845999999998</v>
      </c>
      <c r="AE36">
        <v>10.754105999999998</v>
      </c>
      <c r="AF36">
        <v>0</v>
      </c>
      <c r="AG36">
        <v>0</v>
      </c>
      <c r="AH36">
        <v>4.8107600000000001</v>
      </c>
      <c r="AI36">
        <v>0</v>
      </c>
      <c r="AJ36">
        <v>0</v>
      </c>
      <c r="AK36">
        <v>13.085379999999999</v>
      </c>
      <c r="AL36">
        <v>11.803999999999998</v>
      </c>
      <c r="AM36">
        <v>4.0218514285714289</v>
      </c>
      <c r="AN36">
        <v>0</v>
      </c>
      <c r="AO36">
        <v>1.1529227640000002</v>
      </c>
      <c r="AP36">
        <v>0.45552360000000008</v>
      </c>
      <c r="AQ36">
        <v>0</v>
      </c>
      <c r="AR36">
        <v>12.618719999999998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v>22.809908496871895</v>
      </c>
      <c r="BB36">
        <f t="shared" si="0"/>
        <v>687.77913895686038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165.02845168916704</v>
      </c>
      <c r="L37">
        <v>42.411158235656998</v>
      </c>
      <c r="M37">
        <v>0</v>
      </c>
      <c r="N37">
        <v>29.998851806491121</v>
      </c>
      <c r="O37">
        <v>25.18655639097744</v>
      </c>
      <c r="P37">
        <v>62.240979020979026</v>
      </c>
      <c r="Q37">
        <v>5.2164723618090454</v>
      </c>
      <c r="R37">
        <v>5.38428427986348</v>
      </c>
      <c r="S37">
        <v>6.6956870790916208</v>
      </c>
      <c r="T37">
        <v>0</v>
      </c>
      <c r="U37">
        <v>228.17768342625942</v>
      </c>
      <c r="V37">
        <v>3.6167512690355328</v>
      </c>
      <c r="W37">
        <v>11.785696856634015</v>
      </c>
      <c r="X37">
        <v>37.470352843196309</v>
      </c>
      <c r="Y37">
        <v>0</v>
      </c>
      <c r="Z37">
        <v>3.3293303999999995</v>
      </c>
      <c r="AA37">
        <v>0</v>
      </c>
      <c r="AB37">
        <v>6.6700654000000013</v>
      </c>
      <c r="AC37">
        <v>4.9163427199999994</v>
      </c>
      <c r="AD37">
        <v>2.3151845999999998</v>
      </c>
      <c r="AE37">
        <v>10.754105999999998</v>
      </c>
      <c r="AF37">
        <v>0</v>
      </c>
      <c r="AG37">
        <v>0</v>
      </c>
      <c r="AH37">
        <v>4.8107600000000001</v>
      </c>
      <c r="AI37">
        <v>0</v>
      </c>
      <c r="AJ37">
        <v>0</v>
      </c>
      <c r="AK37">
        <v>13.085379999999999</v>
      </c>
      <c r="AL37">
        <v>8.8530000000000015</v>
      </c>
      <c r="AM37">
        <v>4.0218514285714289</v>
      </c>
      <c r="AN37">
        <v>0</v>
      </c>
      <c r="AO37">
        <v>1.158747492</v>
      </c>
      <c r="AP37">
        <v>0.45552360000000008</v>
      </c>
      <c r="AQ37">
        <v>0</v>
      </c>
      <c r="AR37">
        <v>12.618719999999998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v>22.715368340871894</v>
      </c>
      <c r="BB37">
        <f t="shared" si="0"/>
        <v>684.92850384086034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165.02845168916704</v>
      </c>
      <c r="L38">
        <v>42.411158235656998</v>
      </c>
      <c r="M38">
        <v>0</v>
      </c>
      <c r="N38">
        <v>29.998851806491121</v>
      </c>
      <c r="O38">
        <v>25.18655639097744</v>
      </c>
      <c r="P38">
        <v>62.240979020979026</v>
      </c>
      <c r="Q38">
        <v>5.2164723618090454</v>
      </c>
      <c r="R38">
        <v>5.38428427986348</v>
      </c>
      <c r="S38">
        <v>6.6956870790916208</v>
      </c>
      <c r="T38">
        <v>0</v>
      </c>
      <c r="U38">
        <v>228.17768342625942</v>
      </c>
      <c r="V38">
        <v>3.6167512690355328</v>
      </c>
      <c r="W38">
        <v>11.785696856634015</v>
      </c>
      <c r="X38">
        <v>37.470352843196309</v>
      </c>
      <c r="Y38">
        <v>0</v>
      </c>
      <c r="Z38">
        <v>3.3293303999999995</v>
      </c>
      <c r="AA38">
        <v>0</v>
      </c>
      <c r="AB38">
        <v>6.6700654000000013</v>
      </c>
      <c r="AC38">
        <v>4.9163427199999994</v>
      </c>
      <c r="AD38">
        <v>2.3151845999999998</v>
      </c>
      <c r="AE38">
        <v>10.754105999999998</v>
      </c>
      <c r="AF38">
        <v>0</v>
      </c>
      <c r="AG38">
        <v>0</v>
      </c>
      <c r="AH38">
        <v>4.8107600000000001</v>
      </c>
      <c r="AI38">
        <v>0</v>
      </c>
      <c r="AJ38">
        <v>0</v>
      </c>
      <c r="AK38">
        <v>13.085379999999999</v>
      </c>
      <c r="AL38">
        <v>8.8530000000000015</v>
      </c>
      <c r="AM38">
        <v>4.0218514285714289</v>
      </c>
      <c r="AN38">
        <v>0</v>
      </c>
      <c r="AO38">
        <v>1.159942308</v>
      </c>
      <c r="AP38">
        <v>0.45552360000000008</v>
      </c>
      <c r="AQ38">
        <v>0</v>
      </c>
      <c r="AR38">
        <v>12.618719999999998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v>22.715406694871891</v>
      </c>
      <c r="BB38">
        <f t="shared" si="0"/>
        <v>684.92966030286038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165.02845168916704</v>
      </c>
      <c r="L39">
        <v>42.411158235656998</v>
      </c>
      <c r="M39">
        <v>0</v>
      </c>
      <c r="N39">
        <v>29.998851806491121</v>
      </c>
      <c r="O39">
        <v>25.18655639097744</v>
      </c>
      <c r="P39">
        <v>62.240979020979026</v>
      </c>
      <c r="Q39">
        <v>5.2164723618090454</v>
      </c>
      <c r="R39">
        <v>5.38428427986348</v>
      </c>
      <c r="S39">
        <v>6.6956870790916208</v>
      </c>
      <c r="T39">
        <v>0</v>
      </c>
      <c r="U39">
        <v>228.17768342625942</v>
      </c>
      <c r="V39">
        <v>3.6167512690355328</v>
      </c>
      <c r="W39">
        <v>11.785696856634015</v>
      </c>
      <c r="X39">
        <v>37.470352843196309</v>
      </c>
      <c r="Y39">
        <v>0</v>
      </c>
      <c r="Z39">
        <v>3.3293303999999995</v>
      </c>
      <c r="AA39">
        <v>0</v>
      </c>
      <c r="AB39">
        <v>6.6700654000000013</v>
      </c>
      <c r="AC39">
        <v>4.9163427199999994</v>
      </c>
      <c r="AD39">
        <v>2.3151845999999998</v>
      </c>
      <c r="AE39">
        <v>10.754105999999998</v>
      </c>
      <c r="AF39">
        <v>0</v>
      </c>
      <c r="AG39">
        <v>0</v>
      </c>
      <c r="AH39">
        <v>4.8107600000000001</v>
      </c>
      <c r="AI39">
        <v>0</v>
      </c>
      <c r="AJ39">
        <v>0</v>
      </c>
      <c r="AK39">
        <v>13.085379999999999</v>
      </c>
      <c r="AL39">
        <v>8.8530000000000015</v>
      </c>
      <c r="AM39">
        <v>4.0218514285714289</v>
      </c>
      <c r="AN39">
        <v>0</v>
      </c>
      <c r="AO39">
        <v>1.1634520799999997</v>
      </c>
      <c r="AP39">
        <v>0.45552360000000008</v>
      </c>
      <c r="AQ39">
        <v>0</v>
      </c>
      <c r="AR39">
        <v>13.459967999999998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v>22.742523480871892</v>
      </c>
      <c r="BB39">
        <f t="shared" si="0"/>
        <v>685.74730128886029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165.02845168916704</v>
      </c>
      <c r="L40">
        <v>42.411158235656998</v>
      </c>
      <c r="M40">
        <v>0</v>
      </c>
      <c r="N40">
        <v>29.998851806491121</v>
      </c>
      <c r="O40">
        <v>25.18655639097744</v>
      </c>
      <c r="P40">
        <v>62.240979020979026</v>
      </c>
      <c r="Q40">
        <v>5.2164723618090454</v>
      </c>
      <c r="R40">
        <v>5.38428427986348</v>
      </c>
      <c r="S40">
        <v>6.6956870790916208</v>
      </c>
      <c r="T40">
        <v>0</v>
      </c>
      <c r="U40">
        <v>228.17768342625942</v>
      </c>
      <c r="V40">
        <v>3.6167512690355328</v>
      </c>
      <c r="W40">
        <v>11.785696856634015</v>
      </c>
      <c r="X40">
        <v>37.470352843196309</v>
      </c>
      <c r="Y40">
        <v>0</v>
      </c>
      <c r="Z40">
        <v>3.3293303999999995</v>
      </c>
      <c r="AA40">
        <v>0</v>
      </c>
      <c r="AB40">
        <v>6.6700654000000013</v>
      </c>
      <c r="AC40">
        <v>4.9163427199999994</v>
      </c>
      <c r="AD40">
        <v>2.3151845999999998</v>
      </c>
      <c r="AE40">
        <v>10.754105999999998</v>
      </c>
      <c r="AF40">
        <v>0</v>
      </c>
      <c r="AG40">
        <v>0</v>
      </c>
      <c r="AH40">
        <v>4.8107600000000001</v>
      </c>
      <c r="AI40">
        <v>0</v>
      </c>
      <c r="AJ40">
        <v>0</v>
      </c>
      <c r="AK40">
        <v>13.085379999999999</v>
      </c>
      <c r="AL40">
        <v>8.8530000000000015</v>
      </c>
      <c r="AM40">
        <v>4.0218514285714289</v>
      </c>
      <c r="AN40">
        <v>0</v>
      </c>
      <c r="AO40">
        <v>1.1605397159999999</v>
      </c>
      <c r="AP40">
        <v>0.45552360000000008</v>
      </c>
      <c r="AQ40">
        <v>0</v>
      </c>
      <c r="AR40">
        <v>13.459967999999998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v>22.742430008871892</v>
      </c>
      <c r="BB40">
        <f t="shared" si="0"/>
        <v>685.74448239686035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165.02843870442231</v>
      </c>
      <c r="L41">
        <v>42.411375090505373</v>
      </c>
      <c r="M41">
        <v>0</v>
      </c>
      <c r="N41">
        <v>29.998851806491121</v>
      </c>
      <c r="O41">
        <v>25.18655639097744</v>
      </c>
      <c r="P41">
        <v>62.240979020979026</v>
      </c>
      <c r="Q41">
        <v>5.2164723618090454</v>
      </c>
      <c r="R41">
        <v>5.38428427986348</v>
      </c>
      <c r="S41">
        <v>6.6956870790916208</v>
      </c>
      <c r="T41">
        <v>0</v>
      </c>
      <c r="U41">
        <v>228.17768342625942</v>
      </c>
      <c r="V41">
        <v>3.6167512690355328</v>
      </c>
      <c r="W41">
        <v>11.785696856634015</v>
      </c>
      <c r="X41">
        <v>37.470352843196309</v>
      </c>
      <c r="Y41">
        <v>0</v>
      </c>
      <c r="Z41">
        <v>3.3293303999999995</v>
      </c>
      <c r="AA41">
        <v>0</v>
      </c>
      <c r="AB41">
        <v>6.6700654000000013</v>
      </c>
      <c r="AC41">
        <v>4.9163427199999994</v>
      </c>
      <c r="AD41">
        <v>2.3151845999999998</v>
      </c>
      <c r="AE41">
        <v>7.1694039999999983</v>
      </c>
      <c r="AF41">
        <v>0</v>
      </c>
      <c r="AG41">
        <v>0</v>
      </c>
      <c r="AH41">
        <v>4.8107600000000001</v>
      </c>
      <c r="AI41">
        <v>0</v>
      </c>
      <c r="AJ41">
        <v>0</v>
      </c>
      <c r="AK41">
        <v>13.085379999999999</v>
      </c>
      <c r="AL41">
        <v>8.8530000000000015</v>
      </c>
      <c r="AM41">
        <v>4.0218514285714289</v>
      </c>
      <c r="AN41">
        <v>0</v>
      </c>
      <c r="AO41">
        <v>1.1686047239999999</v>
      </c>
      <c r="AP41">
        <v>0.45552360000000008</v>
      </c>
      <c r="AQ41">
        <v>0</v>
      </c>
      <c r="AR41">
        <v>13.459967999999998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v>22.627626238146195</v>
      </c>
      <c r="BB41">
        <f t="shared" si="0"/>
        <v>682.28285304568976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165.02810660902898</v>
      </c>
      <c r="L42">
        <v>42.411375090505373</v>
      </c>
      <c r="M42">
        <v>0</v>
      </c>
      <c r="N42">
        <v>29.998851806491121</v>
      </c>
      <c r="O42">
        <v>25.18655639097744</v>
      </c>
      <c r="P42">
        <v>62.240979020979026</v>
      </c>
      <c r="Q42">
        <v>5.2164723618090454</v>
      </c>
      <c r="R42">
        <v>5.38428427986348</v>
      </c>
      <c r="S42">
        <v>6.6956870790916208</v>
      </c>
      <c r="T42">
        <v>0</v>
      </c>
      <c r="U42">
        <v>228.17768342625942</v>
      </c>
      <c r="V42">
        <v>3.6167512690355328</v>
      </c>
      <c r="W42">
        <v>11.785696856634015</v>
      </c>
      <c r="X42">
        <v>37.470352843196309</v>
      </c>
      <c r="Y42">
        <v>0</v>
      </c>
      <c r="Z42">
        <v>3.3293303999999995</v>
      </c>
      <c r="AA42">
        <v>0</v>
      </c>
      <c r="AB42">
        <v>6.6700654000000013</v>
      </c>
      <c r="AC42">
        <v>4.9163427199999994</v>
      </c>
      <c r="AD42">
        <v>2.3151845999999998</v>
      </c>
      <c r="AE42">
        <v>7.1694039999999983</v>
      </c>
      <c r="AF42">
        <v>0</v>
      </c>
      <c r="AG42">
        <v>0</v>
      </c>
      <c r="AH42">
        <v>4.8107600000000001</v>
      </c>
      <c r="AI42">
        <v>0</v>
      </c>
      <c r="AJ42">
        <v>0</v>
      </c>
      <c r="AK42">
        <v>13.085379999999999</v>
      </c>
      <c r="AL42">
        <v>8.8530000000000015</v>
      </c>
      <c r="AM42">
        <v>4.0218514285714289</v>
      </c>
      <c r="AN42">
        <v>0</v>
      </c>
      <c r="AO42">
        <v>1.162257264</v>
      </c>
      <c r="AP42">
        <v>0.45552360000000008</v>
      </c>
      <c r="AQ42">
        <v>0</v>
      </c>
      <c r="AR42">
        <v>13.459967999999998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v>22.627411858996034</v>
      </c>
      <c r="BB42">
        <f t="shared" si="0"/>
        <v>682.27638786944647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165.02611731369581</v>
      </c>
      <c r="L43">
        <v>42.411375090505373</v>
      </c>
      <c r="M43">
        <v>0</v>
      </c>
      <c r="N43">
        <v>29.998851806491121</v>
      </c>
      <c r="O43">
        <v>25.18655639097744</v>
      </c>
      <c r="P43">
        <v>62.240979020979026</v>
      </c>
      <c r="Q43">
        <v>5.2164723618090454</v>
      </c>
      <c r="R43">
        <v>5.38428427986348</v>
      </c>
      <c r="S43">
        <v>6.6956870790916208</v>
      </c>
      <c r="T43">
        <v>0</v>
      </c>
      <c r="U43">
        <v>228.17768342625942</v>
      </c>
      <c r="V43">
        <v>3.6167512690355328</v>
      </c>
      <c r="W43">
        <v>11.785696856634015</v>
      </c>
      <c r="X43">
        <v>37.470352843196309</v>
      </c>
      <c r="Y43">
        <v>0</v>
      </c>
      <c r="Z43">
        <v>3.3293303999999995</v>
      </c>
      <c r="AA43">
        <v>0</v>
      </c>
      <c r="AB43">
        <v>6.6700654000000013</v>
      </c>
      <c r="AC43">
        <v>4.9163427199999994</v>
      </c>
      <c r="AD43">
        <v>2.3151845999999998</v>
      </c>
      <c r="AE43">
        <v>7.1694039999999983</v>
      </c>
      <c r="AF43">
        <v>0</v>
      </c>
      <c r="AG43">
        <v>0</v>
      </c>
      <c r="AH43">
        <v>4.8107600000000001</v>
      </c>
      <c r="AI43">
        <v>0</v>
      </c>
      <c r="AJ43">
        <v>0</v>
      </c>
      <c r="AK43">
        <v>13.085379999999999</v>
      </c>
      <c r="AL43">
        <v>8.8530000000000015</v>
      </c>
      <c r="AM43">
        <v>2.6812342857142859</v>
      </c>
      <c r="AN43">
        <v>0</v>
      </c>
      <c r="AO43">
        <v>1.1513545680000001</v>
      </c>
      <c r="AP43">
        <v>0.45552360000000008</v>
      </c>
      <c r="AQ43">
        <v>0</v>
      </c>
      <c r="AR43">
        <v>12.618719999999998</v>
      </c>
      <c r="AS43">
        <v>5.4668927999999992</v>
      </c>
      <c r="AT43">
        <v>0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v>22.47237528718826</v>
      </c>
      <c r="BB43">
        <f t="shared" si="0"/>
        <v>677.60162482506405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165.02860056327103</v>
      </c>
      <c r="L44">
        <v>42.411375090505373</v>
      </c>
      <c r="M44">
        <v>0</v>
      </c>
      <c r="N44">
        <v>29.998851806491121</v>
      </c>
      <c r="O44">
        <v>25.18655639097744</v>
      </c>
      <c r="P44">
        <v>62.240979020979026</v>
      </c>
      <c r="Q44">
        <v>5.2164723618090454</v>
      </c>
      <c r="R44">
        <v>5.38428427986348</v>
      </c>
      <c r="S44">
        <v>6.6956870790916208</v>
      </c>
      <c r="T44">
        <v>0</v>
      </c>
      <c r="U44">
        <v>228.17768342625942</v>
      </c>
      <c r="V44">
        <v>3.6167512690355328</v>
      </c>
      <c r="W44">
        <v>11.785696856634015</v>
      </c>
      <c r="X44">
        <v>37.470352843196309</v>
      </c>
      <c r="Y44">
        <v>0</v>
      </c>
      <c r="Z44">
        <v>3.3293303999999995</v>
      </c>
      <c r="AA44">
        <v>0</v>
      </c>
      <c r="AB44">
        <v>6.6700654000000013</v>
      </c>
      <c r="AC44">
        <v>4.9163427199999994</v>
      </c>
      <c r="AD44">
        <v>2.3151845999999998</v>
      </c>
      <c r="AE44">
        <v>7.1694039999999983</v>
      </c>
      <c r="AF44">
        <v>0</v>
      </c>
      <c r="AG44">
        <v>0</v>
      </c>
      <c r="AH44">
        <v>4.8107600000000001</v>
      </c>
      <c r="AI44">
        <v>0</v>
      </c>
      <c r="AJ44">
        <v>0</v>
      </c>
      <c r="AK44">
        <v>13.085379999999999</v>
      </c>
      <c r="AL44">
        <v>8.8530000000000015</v>
      </c>
      <c r="AM44">
        <v>2.6812342857142859</v>
      </c>
      <c r="AN44">
        <v>0</v>
      </c>
      <c r="AO44">
        <v>1.1477701199999999</v>
      </c>
      <c r="AP44">
        <v>0.45552360000000008</v>
      </c>
      <c r="AQ44">
        <v>0</v>
      </c>
      <c r="AR44">
        <v>12.618719999999998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v>22.556924735981813</v>
      </c>
      <c r="BB44">
        <f t="shared" si="0"/>
        <v>680.15101665984571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165.02845168916704</v>
      </c>
      <c r="L45">
        <v>42.411158235656998</v>
      </c>
      <c r="M45">
        <v>0</v>
      </c>
      <c r="N45">
        <v>29.998851806491121</v>
      </c>
      <c r="O45">
        <v>25.18655639097744</v>
      </c>
      <c r="P45">
        <v>62.240979020979026</v>
      </c>
      <c r="Q45">
        <v>5.2164723618090454</v>
      </c>
      <c r="R45">
        <v>5.38428427986348</v>
      </c>
      <c r="S45">
        <v>6.6956870790916208</v>
      </c>
      <c r="T45">
        <v>0</v>
      </c>
      <c r="U45">
        <v>228.17768342625942</v>
      </c>
      <c r="V45">
        <v>3.6167512690355328</v>
      </c>
      <c r="W45">
        <v>11.785696856634015</v>
      </c>
      <c r="X45">
        <v>37.470352843196309</v>
      </c>
      <c r="Y45">
        <v>0</v>
      </c>
      <c r="Z45">
        <v>3.3293303999999995</v>
      </c>
      <c r="AA45">
        <v>0</v>
      </c>
      <c r="AB45">
        <v>6.6700654000000013</v>
      </c>
      <c r="AC45">
        <v>4.9163427199999994</v>
      </c>
      <c r="AD45">
        <v>2.3151845999999998</v>
      </c>
      <c r="AE45">
        <v>7.1694039999999983</v>
      </c>
      <c r="AF45">
        <v>0</v>
      </c>
      <c r="AG45">
        <v>0</v>
      </c>
      <c r="AH45">
        <v>4.8107600000000001</v>
      </c>
      <c r="AI45">
        <v>0</v>
      </c>
      <c r="AJ45">
        <v>0</v>
      </c>
      <c r="AK45">
        <v>13.085379999999999</v>
      </c>
      <c r="AL45">
        <v>8.8530000000000015</v>
      </c>
      <c r="AM45">
        <v>1.3406171428571427</v>
      </c>
      <c r="AN45">
        <v>0</v>
      </c>
      <c r="AO45">
        <v>1.0296326879999997</v>
      </c>
      <c r="AP45">
        <v>1.5943326000000002</v>
      </c>
      <c r="AQ45">
        <v>0</v>
      </c>
      <c r="AR45">
        <v>12.618719999999998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v>22.54664308931633</v>
      </c>
      <c r="BB45">
        <f t="shared" si="0"/>
        <v>679.8409870027017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165.02845168916704</v>
      </c>
      <c r="L46">
        <v>42.411158235656998</v>
      </c>
      <c r="M46">
        <v>0</v>
      </c>
      <c r="N46">
        <v>29.998851806491121</v>
      </c>
      <c r="O46">
        <v>25.18655639097744</v>
      </c>
      <c r="P46">
        <v>62.240979020979026</v>
      </c>
      <c r="Q46">
        <v>5.2164723618090454</v>
      </c>
      <c r="R46">
        <v>5.38428427986348</v>
      </c>
      <c r="S46">
        <v>6.6956870790916208</v>
      </c>
      <c r="T46">
        <v>0</v>
      </c>
      <c r="U46">
        <v>228.17768342625942</v>
      </c>
      <c r="V46">
        <v>3.6167512690355328</v>
      </c>
      <c r="W46">
        <v>11.785696856634015</v>
      </c>
      <c r="X46">
        <v>37.470352843196309</v>
      </c>
      <c r="Y46">
        <v>0</v>
      </c>
      <c r="Z46">
        <v>3.3293303999999995</v>
      </c>
      <c r="AA46">
        <v>0</v>
      </c>
      <c r="AB46">
        <v>6.6700654000000013</v>
      </c>
      <c r="AC46">
        <v>4.9163427199999994</v>
      </c>
      <c r="AD46">
        <v>4.6303691999999996</v>
      </c>
      <c r="AE46">
        <v>7.1694039999999983</v>
      </c>
      <c r="AF46">
        <v>0</v>
      </c>
      <c r="AG46">
        <v>0</v>
      </c>
      <c r="AH46">
        <v>4.8107600000000001</v>
      </c>
      <c r="AI46">
        <v>0</v>
      </c>
      <c r="AJ46">
        <v>0</v>
      </c>
      <c r="AK46">
        <v>13.085379999999999</v>
      </c>
      <c r="AL46">
        <v>8.8530000000000015</v>
      </c>
      <c r="AM46">
        <v>1.3406171428571427</v>
      </c>
      <c r="AN46">
        <v>0</v>
      </c>
      <c r="AO46">
        <v>1.0163403599999998</v>
      </c>
      <c r="AP46">
        <v>1.5943326000000002</v>
      </c>
      <c r="AQ46">
        <v>0</v>
      </c>
      <c r="AR46">
        <v>12.618719999999998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v>22.620533975316331</v>
      </c>
      <c r="BB46">
        <f t="shared" si="0"/>
        <v>682.06898838870177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165.02845168916704</v>
      </c>
      <c r="L47">
        <v>42.411158235656998</v>
      </c>
      <c r="M47">
        <v>0</v>
      </c>
      <c r="N47">
        <v>29.998851806491121</v>
      </c>
      <c r="O47">
        <v>25.18655639097744</v>
      </c>
      <c r="P47">
        <v>62.240979020979026</v>
      </c>
      <c r="Q47">
        <v>5.2164723618090454</v>
      </c>
      <c r="R47">
        <v>5.38428427986348</v>
      </c>
      <c r="S47">
        <v>6.6956870790916208</v>
      </c>
      <c r="T47">
        <v>0</v>
      </c>
      <c r="U47">
        <v>228.17768342625942</v>
      </c>
      <c r="V47">
        <v>3.6167512690355328</v>
      </c>
      <c r="W47">
        <v>11.785696856634015</v>
      </c>
      <c r="X47">
        <v>37.470352843196309</v>
      </c>
      <c r="Y47">
        <v>0</v>
      </c>
      <c r="Z47">
        <v>3.3293303999999995</v>
      </c>
      <c r="AA47">
        <v>0</v>
      </c>
      <c r="AB47">
        <v>6.6700654000000013</v>
      </c>
      <c r="AC47">
        <v>2.4581713599999997</v>
      </c>
      <c r="AD47">
        <v>4.6303691999999996</v>
      </c>
      <c r="AE47">
        <v>7.1694039999999983</v>
      </c>
      <c r="AF47">
        <v>0</v>
      </c>
      <c r="AG47">
        <v>0</v>
      </c>
      <c r="AH47">
        <v>4.8107600000000001</v>
      </c>
      <c r="AI47">
        <v>0</v>
      </c>
      <c r="AJ47">
        <v>0</v>
      </c>
      <c r="AK47">
        <v>13.085379999999999</v>
      </c>
      <c r="AL47">
        <v>8.8530000000000015</v>
      </c>
      <c r="AM47">
        <v>1.3406171428571427</v>
      </c>
      <c r="AN47">
        <v>0</v>
      </c>
      <c r="AO47">
        <v>1.013203968</v>
      </c>
      <c r="AP47">
        <v>1.5943326000000002</v>
      </c>
      <c r="AQ47">
        <v>0</v>
      </c>
      <c r="AR47">
        <v>12.618719999999998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v>22.541526259316338</v>
      </c>
      <c r="BB47">
        <f t="shared" si="0"/>
        <v>679.68668835270182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165.02845168916704</v>
      </c>
      <c r="L48">
        <v>42.411158235656998</v>
      </c>
      <c r="M48">
        <v>0</v>
      </c>
      <c r="N48">
        <v>29.998851806491121</v>
      </c>
      <c r="O48">
        <v>25.18655639097744</v>
      </c>
      <c r="P48">
        <v>62.240979020979026</v>
      </c>
      <c r="Q48">
        <v>5.2164723618090454</v>
      </c>
      <c r="R48">
        <v>5.38428427986348</v>
      </c>
      <c r="S48">
        <v>6.6956870790916208</v>
      </c>
      <c r="T48">
        <v>0</v>
      </c>
      <c r="U48">
        <v>228.17768342625942</v>
      </c>
      <c r="V48">
        <v>3.6167512690355328</v>
      </c>
      <c r="W48">
        <v>11.785696856634015</v>
      </c>
      <c r="X48">
        <v>37.470352843196309</v>
      </c>
      <c r="Y48">
        <v>0</v>
      </c>
      <c r="Z48">
        <v>3.3293303999999995</v>
      </c>
      <c r="AA48">
        <v>0</v>
      </c>
      <c r="AB48">
        <v>3.3181035999999997</v>
      </c>
      <c r="AC48">
        <v>2.4581713599999997</v>
      </c>
      <c r="AD48">
        <v>4.6303691999999996</v>
      </c>
      <c r="AE48">
        <v>7.1694039999999983</v>
      </c>
      <c r="AF48">
        <v>0</v>
      </c>
      <c r="AG48">
        <v>0</v>
      </c>
      <c r="AH48">
        <v>4.8107600000000001</v>
      </c>
      <c r="AI48">
        <v>0</v>
      </c>
      <c r="AJ48">
        <v>0</v>
      </c>
      <c r="AK48">
        <v>13.085379999999999</v>
      </c>
      <c r="AL48">
        <v>8.8530000000000015</v>
      </c>
      <c r="AM48">
        <v>1.3406171428571427</v>
      </c>
      <c r="AN48">
        <v>0</v>
      </c>
      <c r="AO48">
        <v>1.01223318</v>
      </c>
      <c r="AP48">
        <v>0.45552360000000008</v>
      </c>
      <c r="AQ48">
        <v>0</v>
      </c>
      <c r="AR48">
        <v>12.618719999999998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v>22.397341381316327</v>
      </c>
      <c r="BB48">
        <f t="shared" si="0"/>
        <v>675.33913164270177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165.02845168916704</v>
      </c>
      <c r="L49">
        <v>42.411158235656998</v>
      </c>
      <c r="M49">
        <v>0</v>
      </c>
      <c r="N49">
        <v>29.998851806491121</v>
      </c>
      <c r="O49">
        <v>25.18655639097744</v>
      </c>
      <c r="P49">
        <v>62.240979020979026</v>
      </c>
      <c r="Q49">
        <v>5.2164723618090454</v>
      </c>
      <c r="R49">
        <v>5.38428427986348</v>
      </c>
      <c r="S49">
        <v>6.6956870790916208</v>
      </c>
      <c r="T49">
        <v>0</v>
      </c>
      <c r="U49">
        <v>228.17768342625942</v>
      </c>
      <c r="V49">
        <v>3.6167512690355328</v>
      </c>
      <c r="W49">
        <v>11.785696856634015</v>
      </c>
      <c r="X49">
        <v>37.470352843196309</v>
      </c>
      <c r="Y49">
        <v>0</v>
      </c>
      <c r="Z49">
        <v>3.3293303999999995</v>
      </c>
      <c r="AA49">
        <v>0</v>
      </c>
      <c r="AB49">
        <v>3.3181035999999997</v>
      </c>
      <c r="AC49">
        <v>2.4581713599999997</v>
      </c>
      <c r="AD49">
        <v>4.6303691999999996</v>
      </c>
      <c r="AE49">
        <v>7.1694039999999983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13.085379999999999</v>
      </c>
      <c r="AL49">
        <v>8.8530000000000015</v>
      </c>
      <c r="AM49">
        <v>1.3406171428571427</v>
      </c>
      <c r="AN49">
        <v>0</v>
      </c>
      <c r="AO49">
        <v>0.7056882000000001</v>
      </c>
      <c r="AP49">
        <v>0.45552360000000008</v>
      </c>
      <c r="AQ49">
        <v>0</v>
      </c>
      <c r="AR49">
        <v>12.618719999999998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v>22.233075771316333</v>
      </c>
      <c r="BB49">
        <f t="shared" si="0"/>
        <v>670.38609227270194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165.02845168916704</v>
      </c>
      <c r="L50">
        <v>42.411158235656998</v>
      </c>
      <c r="M50">
        <v>0</v>
      </c>
      <c r="N50">
        <v>29.998851806491121</v>
      </c>
      <c r="O50">
        <v>25.18655639097744</v>
      </c>
      <c r="P50">
        <v>62.240979020979026</v>
      </c>
      <c r="Q50">
        <v>5.2164723618090454</v>
      </c>
      <c r="R50">
        <v>5.38428427986348</v>
      </c>
      <c r="S50">
        <v>6.6956870790916208</v>
      </c>
      <c r="T50">
        <v>0</v>
      </c>
      <c r="U50">
        <v>228.17768342625942</v>
      </c>
      <c r="V50">
        <v>3.6167512690355328</v>
      </c>
      <c r="W50">
        <v>11.785696856634015</v>
      </c>
      <c r="X50">
        <v>37.470352843196309</v>
      </c>
      <c r="Y50">
        <v>0</v>
      </c>
      <c r="Z50">
        <v>3.3293303999999995</v>
      </c>
      <c r="AA50">
        <v>0</v>
      </c>
      <c r="AB50">
        <v>3.3181035999999997</v>
      </c>
      <c r="AC50">
        <v>2.4581713599999997</v>
      </c>
      <c r="AD50">
        <v>4.6303691999999996</v>
      </c>
      <c r="AE50">
        <v>7.1694039999999983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13.085379999999999</v>
      </c>
      <c r="AL50">
        <v>8.8530000000000015</v>
      </c>
      <c r="AM50">
        <v>1.3406171428571427</v>
      </c>
      <c r="AN50">
        <v>0</v>
      </c>
      <c r="AO50">
        <v>0.71001940799999996</v>
      </c>
      <c r="AP50">
        <v>0.45552360000000008</v>
      </c>
      <c r="AQ50">
        <v>0</v>
      </c>
      <c r="AR50">
        <v>12.618719999999998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v>22.233214963316332</v>
      </c>
      <c r="BB50">
        <f t="shared" si="0"/>
        <v>670.39028428870188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165.02845168916704</v>
      </c>
      <c r="L51">
        <v>42.411158235656998</v>
      </c>
      <c r="M51">
        <v>0</v>
      </c>
      <c r="N51">
        <v>29.998851806491121</v>
      </c>
      <c r="O51">
        <v>25.18655639097744</v>
      </c>
      <c r="P51">
        <v>61.32743362831858</v>
      </c>
      <c r="Q51">
        <v>5.2164723618090454</v>
      </c>
      <c r="R51">
        <v>7.1100110823790166</v>
      </c>
      <c r="S51">
        <v>6.6956870790916208</v>
      </c>
      <c r="T51">
        <v>0</v>
      </c>
      <c r="U51">
        <v>228.17768342625942</v>
      </c>
      <c r="V51">
        <v>3.6167512690355328</v>
      </c>
      <c r="W51">
        <v>11.785696856634015</v>
      </c>
      <c r="X51">
        <v>37.470352843196309</v>
      </c>
      <c r="Y51">
        <v>0</v>
      </c>
      <c r="Z51">
        <v>3.3293303999999995</v>
      </c>
      <c r="AA51">
        <v>0</v>
      </c>
      <c r="AB51">
        <v>3.3181035999999997</v>
      </c>
      <c r="AC51">
        <v>2.4581713599999997</v>
      </c>
      <c r="AD51">
        <v>4.6303691999999996</v>
      </c>
      <c r="AE51">
        <v>3.5847019999999996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13.085379999999999</v>
      </c>
      <c r="AL51">
        <v>8.8530000000000015</v>
      </c>
      <c r="AM51">
        <v>1.3406171428571427</v>
      </c>
      <c r="AN51">
        <v>0</v>
      </c>
      <c r="AO51">
        <v>0.81590997600000004</v>
      </c>
      <c r="AP51">
        <v>0.45552360000000008</v>
      </c>
      <c r="AQ51">
        <v>0</v>
      </c>
      <c r="AR51">
        <v>12.618719999999998</v>
      </c>
      <c r="AS51">
        <v>8.2686753599999996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22.045754129178491</v>
      </c>
      <c r="BB51">
        <f t="shared" si="0"/>
        <v>664.73785517869464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165.02845168916704</v>
      </c>
      <c r="L52">
        <v>42.411158235656998</v>
      </c>
      <c r="M52">
        <v>0</v>
      </c>
      <c r="N52">
        <v>29.998851806491121</v>
      </c>
      <c r="O52">
        <v>25.18655639097744</v>
      </c>
      <c r="P52">
        <v>61.32743362831858</v>
      </c>
      <c r="Q52">
        <v>5.2164723618090454</v>
      </c>
      <c r="R52">
        <v>7.1100110823790166</v>
      </c>
      <c r="S52">
        <v>6.6956870790916208</v>
      </c>
      <c r="T52">
        <v>0</v>
      </c>
      <c r="U52">
        <v>228.17768342625942</v>
      </c>
      <c r="V52">
        <v>3.6167512690355328</v>
      </c>
      <c r="W52">
        <v>11.785696856634015</v>
      </c>
      <c r="X52">
        <v>37.470352843196309</v>
      </c>
      <c r="Y52">
        <v>0</v>
      </c>
      <c r="Z52">
        <v>3.3293303999999995</v>
      </c>
      <c r="AA52">
        <v>0</v>
      </c>
      <c r="AB52">
        <v>3.3181035999999997</v>
      </c>
      <c r="AC52">
        <v>2.4581713599999997</v>
      </c>
      <c r="AD52">
        <v>4.6303691999999996</v>
      </c>
      <c r="AE52">
        <v>3.5847019999999996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13.085379999999999</v>
      </c>
      <c r="AL52">
        <v>8.8530000000000015</v>
      </c>
      <c r="AM52">
        <v>1.3406171428571427</v>
      </c>
      <c r="AN52">
        <v>0</v>
      </c>
      <c r="AO52">
        <v>0.83861147999999996</v>
      </c>
      <c r="AP52">
        <v>0.45552360000000008</v>
      </c>
      <c r="AQ52">
        <v>0</v>
      </c>
      <c r="AR52">
        <v>12.618719999999998</v>
      </c>
      <c r="AS52">
        <v>8.2686753599999996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22.046482855178489</v>
      </c>
      <c r="BB52">
        <f t="shared" si="0"/>
        <v>664.75982795669472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165.02845168916704</v>
      </c>
      <c r="L53">
        <v>42.411158235656998</v>
      </c>
      <c r="M53">
        <v>0</v>
      </c>
      <c r="N53">
        <v>29.998851806491121</v>
      </c>
      <c r="O53">
        <v>25.18655639097744</v>
      </c>
      <c r="P53">
        <v>61.32743362831858</v>
      </c>
      <c r="Q53">
        <v>5.2164723618090454</v>
      </c>
      <c r="R53">
        <v>7.1100110823790166</v>
      </c>
      <c r="S53">
        <v>6.6956870790916208</v>
      </c>
      <c r="T53">
        <v>0</v>
      </c>
      <c r="U53">
        <v>228.17768342625942</v>
      </c>
      <c r="V53">
        <v>3.6167512690355328</v>
      </c>
      <c r="W53">
        <v>11.785696856634015</v>
      </c>
      <c r="X53">
        <v>37.470352843196309</v>
      </c>
      <c r="Y53">
        <v>0</v>
      </c>
      <c r="Z53">
        <v>3.3293303999999995</v>
      </c>
      <c r="AA53">
        <v>0</v>
      </c>
      <c r="AB53">
        <v>3.3181035999999997</v>
      </c>
      <c r="AC53">
        <v>4.9163427199999994</v>
      </c>
      <c r="AD53">
        <v>4.6303691999999996</v>
      </c>
      <c r="AE53">
        <v>3.5847019999999996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13.085379999999999</v>
      </c>
      <c r="AL53">
        <v>8.8530000000000015</v>
      </c>
      <c r="AM53">
        <v>1.3406171428571427</v>
      </c>
      <c r="AN53">
        <v>0</v>
      </c>
      <c r="AO53">
        <v>1.041282144</v>
      </c>
      <c r="AP53">
        <v>0.45552360000000008</v>
      </c>
      <c r="AQ53">
        <v>0</v>
      </c>
      <c r="AR53">
        <v>12.618719999999998</v>
      </c>
      <c r="AS53">
        <v>8.2686753599999996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22.131895689178492</v>
      </c>
      <c r="BB53">
        <f t="shared" si="0"/>
        <v>667.33525714669463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165.02845168916704</v>
      </c>
      <c r="L54">
        <v>42.411158235656998</v>
      </c>
      <c r="M54">
        <v>0</v>
      </c>
      <c r="N54">
        <v>29.998851806491121</v>
      </c>
      <c r="O54">
        <v>25.18655639097744</v>
      </c>
      <c r="P54">
        <v>61.32743362831858</v>
      </c>
      <c r="Q54">
        <v>5.2164723618090454</v>
      </c>
      <c r="R54">
        <v>7.1100110823790166</v>
      </c>
      <c r="S54">
        <v>6.6956870790916208</v>
      </c>
      <c r="T54">
        <v>0</v>
      </c>
      <c r="U54">
        <v>228.17768342625942</v>
      </c>
      <c r="V54">
        <v>3.6167512690355328</v>
      </c>
      <c r="W54">
        <v>11.785696856634015</v>
      </c>
      <c r="X54">
        <v>37.470352843196309</v>
      </c>
      <c r="Y54">
        <v>0</v>
      </c>
      <c r="Z54">
        <v>3.3293303999999995</v>
      </c>
      <c r="AA54">
        <v>0</v>
      </c>
      <c r="AB54">
        <v>6.6700654000000013</v>
      </c>
      <c r="AC54">
        <v>4.9163427199999994</v>
      </c>
      <c r="AD54">
        <v>4.6303691999999996</v>
      </c>
      <c r="AE54">
        <v>3.5847019999999996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13.085379999999999</v>
      </c>
      <c r="AL54">
        <v>8.8530000000000015</v>
      </c>
      <c r="AM54">
        <v>1.3406171428571427</v>
      </c>
      <c r="AN54">
        <v>0</v>
      </c>
      <c r="AO54">
        <v>1.0530062759999999</v>
      </c>
      <c r="AP54">
        <v>0.45552360000000008</v>
      </c>
      <c r="AQ54">
        <v>0</v>
      </c>
      <c r="AR54">
        <v>12.618719999999998</v>
      </c>
      <c r="AS54">
        <v>8.2686753599999996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22.239870073178494</v>
      </c>
      <c r="BB54">
        <f t="shared" si="0"/>
        <v>670.59096869469465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165.02845168916704</v>
      </c>
      <c r="L55">
        <v>42.411158235656998</v>
      </c>
      <c r="M55">
        <v>0</v>
      </c>
      <c r="N55">
        <v>29.998851806491121</v>
      </c>
      <c r="O55">
        <v>25.18655639097744</v>
      </c>
      <c r="P55">
        <v>58.728314881004273</v>
      </c>
      <c r="Q55">
        <v>5.2164723618090454</v>
      </c>
      <c r="R55">
        <v>7.1100110823790166</v>
      </c>
      <c r="S55">
        <v>6.6956870790916208</v>
      </c>
      <c r="T55">
        <v>0</v>
      </c>
      <c r="U55">
        <v>228.17768342625942</v>
      </c>
      <c r="V55">
        <v>3.6167512690355328</v>
      </c>
      <c r="W55">
        <v>11.785696856634015</v>
      </c>
      <c r="X55">
        <v>37.470352843196309</v>
      </c>
      <c r="Y55">
        <v>0</v>
      </c>
      <c r="Z55">
        <v>3.3293303999999995</v>
      </c>
      <c r="AA55">
        <v>0</v>
      </c>
      <c r="AB55">
        <v>6.6700654000000013</v>
      </c>
      <c r="AC55">
        <v>4.9163427199999994</v>
      </c>
      <c r="AD55">
        <v>4.6303691999999996</v>
      </c>
      <c r="AE55">
        <v>3.5847019999999996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13.085379999999999</v>
      </c>
      <c r="AL55">
        <v>8.8530000000000015</v>
      </c>
      <c r="AM55">
        <v>1.3406171428571427</v>
      </c>
      <c r="AN55">
        <v>0</v>
      </c>
      <c r="AO55">
        <v>0.54289451999999994</v>
      </c>
      <c r="AP55">
        <v>0.45552360000000008</v>
      </c>
      <c r="AQ55">
        <v>0</v>
      </c>
      <c r="AR55">
        <v>12.618719999999998</v>
      </c>
      <c r="AS55">
        <v>8.2686753599999996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22.14006374338971</v>
      </c>
      <c r="BB55">
        <f t="shared" si="0"/>
        <v>667.58154452116912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165.02845168916704</v>
      </c>
      <c r="L56">
        <v>42.411158235656998</v>
      </c>
      <c r="M56">
        <v>0</v>
      </c>
      <c r="N56">
        <v>29.998851806491121</v>
      </c>
      <c r="O56">
        <v>25.18655639097744</v>
      </c>
      <c r="P56">
        <v>58.728314881004273</v>
      </c>
      <c r="Q56">
        <v>5.2164723618090454</v>
      </c>
      <c r="R56">
        <v>7.1100110823790166</v>
      </c>
      <c r="S56">
        <v>6.6956870790916208</v>
      </c>
      <c r="T56">
        <v>0</v>
      </c>
      <c r="U56">
        <v>228.17768342625942</v>
      </c>
      <c r="V56">
        <v>3.6167512690355328</v>
      </c>
      <c r="W56">
        <v>11.785696856634015</v>
      </c>
      <c r="X56">
        <v>37.470352843196309</v>
      </c>
      <c r="Y56">
        <v>0</v>
      </c>
      <c r="Z56">
        <v>3.3293303999999995</v>
      </c>
      <c r="AA56">
        <v>0</v>
      </c>
      <c r="AB56">
        <v>6.6700654000000013</v>
      </c>
      <c r="AC56">
        <v>4.9163427199999994</v>
      </c>
      <c r="AD56">
        <v>4.6303691999999996</v>
      </c>
      <c r="AE56">
        <v>3.5847019999999996</v>
      </c>
      <c r="AF56">
        <v>0</v>
      </c>
      <c r="AG56">
        <v>0</v>
      </c>
      <c r="AH56">
        <v>5.9412885999999991</v>
      </c>
      <c r="AI56">
        <v>0</v>
      </c>
      <c r="AJ56">
        <v>0</v>
      </c>
      <c r="AK56">
        <v>13.085379999999999</v>
      </c>
      <c r="AL56">
        <v>8.8530000000000015</v>
      </c>
      <c r="AM56">
        <v>1.3406171428571427</v>
      </c>
      <c r="AN56">
        <v>0</v>
      </c>
      <c r="AO56">
        <v>0.55499203199999991</v>
      </c>
      <c r="AP56">
        <v>0.45552360000000008</v>
      </c>
      <c r="AQ56">
        <v>0</v>
      </c>
      <c r="AR56">
        <v>12.618719999999998</v>
      </c>
      <c r="AS56">
        <v>8.2686753599999996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22.331167501389707</v>
      </c>
      <c r="BB56">
        <f t="shared" si="0"/>
        <v>673.34382687516916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165.02845168916704</v>
      </c>
      <c r="L57">
        <v>42.411158235656998</v>
      </c>
      <c r="M57">
        <v>0</v>
      </c>
      <c r="N57">
        <v>29.998851806491121</v>
      </c>
      <c r="O57">
        <v>25.18655639097744</v>
      </c>
      <c r="P57">
        <v>58.728314881004273</v>
      </c>
      <c r="Q57">
        <v>5.2164723618090454</v>
      </c>
      <c r="R57">
        <v>7.1100110823790166</v>
      </c>
      <c r="S57">
        <v>6.6956870790916208</v>
      </c>
      <c r="T57">
        <v>0</v>
      </c>
      <c r="U57">
        <v>228.17768342625942</v>
      </c>
      <c r="V57">
        <v>3.6167512690355328</v>
      </c>
      <c r="W57">
        <v>11.785696856634015</v>
      </c>
      <c r="X57">
        <v>37.470352843196309</v>
      </c>
      <c r="Y57">
        <v>0</v>
      </c>
      <c r="Z57">
        <v>3.3293303999999995</v>
      </c>
      <c r="AA57">
        <v>0</v>
      </c>
      <c r="AB57">
        <v>6.6700654000000013</v>
      </c>
      <c r="AC57">
        <v>4.9163427199999994</v>
      </c>
      <c r="AD57">
        <v>4.6303691999999996</v>
      </c>
      <c r="AE57">
        <v>7.1694039999999983</v>
      </c>
      <c r="AF57">
        <v>0</v>
      </c>
      <c r="AG57">
        <v>0</v>
      </c>
      <c r="AH57">
        <v>5.9412885999999991</v>
      </c>
      <c r="AI57">
        <v>0</v>
      </c>
      <c r="AJ57">
        <v>0</v>
      </c>
      <c r="AK57">
        <v>13.085379999999999</v>
      </c>
      <c r="AL57">
        <v>8.8530000000000015</v>
      </c>
      <c r="AM57">
        <v>1.3406171428571427</v>
      </c>
      <c r="AN57">
        <v>0</v>
      </c>
      <c r="AO57">
        <v>0.55148226</v>
      </c>
      <c r="AP57">
        <v>0.45552360000000008</v>
      </c>
      <c r="AQ57">
        <v>0</v>
      </c>
      <c r="AR57">
        <v>12.618719999999998</v>
      </c>
      <c r="AS57">
        <v>8.2003391999999984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22.443930293389705</v>
      </c>
      <c r="BB57">
        <f t="shared" si="0"/>
        <v>676.74392015116916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165.02845168916704</v>
      </c>
      <c r="L58">
        <v>42.411158235656998</v>
      </c>
      <c r="M58">
        <v>0</v>
      </c>
      <c r="N58">
        <v>29.998851806491121</v>
      </c>
      <c r="O58">
        <v>25.18655639097744</v>
      </c>
      <c r="P58">
        <v>58.728314881004273</v>
      </c>
      <c r="Q58">
        <v>5.2164723618090454</v>
      </c>
      <c r="R58">
        <v>7.1100110823790166</v>
      </c>
      <c r="S58">
        <v>6.6956870790916208</v>
      </c>
      <c r="T58">
        <v>0</v>
      </c>
      <c r="U58">
        <v>228.17768342625942</v>
      </c>
      <c r="V58">
        <v>3.6167512690355328</v>
      </c>
      <c r="W58">
        <v>11.785696856634015</v>
      </c>
      <c r="X58">
        <v>37.470352843196309</v>
      </c>
      <c r="Y58">
        <v>0</v>
      </c>
      <c r="Z58">
        <v>3.3293303999999995</v>
      </c>
      <c r="AA58">
        <v>3.551682</v>
      </c>
      <c r="AB58">
        <v>6.6700654000000013</v>
      </c>
      <c r="AC58">
        <v>4.9163427199999994</v>
      </c>
      <c r="AD58">
        <v>4.6303691999999996</v>
      </c>
      <c r="AE58">
        <v>7.1694039999999983</v>
      </c>
      <c r="AF58">
        <v>0</v>
      </c>
      <c r="AG58">
        <v>0</v>
      </c>
      <c r="AH58">
        <v>5.9412885999999991</v>
      </c>
      <c r="AI58">
        <v>0</v>
      </c>
      <c r="AJ58">
        <v>0</v>
      </c>
      <c r="AK58">
        <v>13.085379999999999</v>
      </c>
      <c r="AL58">
        <v>8.8530000000000015</v>
      </c>
      <c r="AM58">
        <v>1.3406171428571427</v>
      </c>
      <c r="AN58">
        <v>0</v>
      </c>
      <c r="AO58">
        <v>0.55454397600000005</v>
      </c>
      <c r="AP58">
        <v>0.45552360000000008</v>
      </c>
      <c r="AQ58">
        <v>0</v>
      </c>
      <c r="AR58">
        <v>12.618719999999998</v>
      </c>
      <c r="AS58">
        <v>8.2003391999999984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22.558037507389706</v>
      </c>
      <c r="BB58">
        <f t="shared" si="0"/>
        <v>680.18455665316924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165.02845168916704</v>
      </c>
      <c r="L59">
        <v>42.411158235656998</v>
      </c>
      <c r="M59">
        <v>0</v>
      </c>
      <c r="N59">
        <v>29.998851806491121</v>
      </c>
      <c r="O59">
        <v>25.18655639097744</v>
      </c>
      <c r="P59">
        <v>58.728314881004273</v>
      </c>
      <c r="Q59">
        <v>5.2164723618090454</v>
      </c>
      <c r="R59">
        <v>7.1100110823790166</v>
      </c>
      <c r="S59">
        <v>6.6956870790916208</v>
      </c>
      <c r="T59">
        <v>0</v>
      </c>
      <c r="U59">
        <v>228.17768342625942</v>
      </c>
      <c r="V59">
        <v>3.6167512690355328</v>
      </c>
      <c r="W59">
        <v>11.785696856634015</v>
      </c>
      <c r="X59">
        <v>37.470352843196309</v>
      </c>
      <c r="Y59">
        <v>0</v>
      </c>
      <c r="Z59">
        <v>3.3293303999999995</v>
      </c>
      <c r="AA59">
        <v>3.551682</v>
      </c>
      <c r="AB59">
        <v>6.6700654000000013</v>
      </c>
      <c r="AC59">
        <v>4.9163427199999994</v>
      </c>
      <c r="AD59">
        <v>4.6303691999999996</v>
      </c>
      <c r="AE59">
        <v>7.1694039999999983</v>
      </c>
      <c r="AF59">
        <v>0</v>
      </c>
      <c r="AG59">
        <v>0</v>
      </c>
      <c r="AH59">
        <v>11.882577199999998</v>
      </c>
      <c r="AI59">
        <v>0</v>
      </c>
      <c r="AJ59">
        <v>0</v>
      </c>
      <c r="AK59">
        <v>13.085379999999999</v>
      </c>
      <c r="AL59">
        <v>8.8530000000000015</v>
      </c>
      <c r="AM59">
        <v>2.6812342857142859</v>
      </c>
      <c r="AN59">
        <v>0</v>
      </c>
      <c r="AO59">
        <v>0.56298236400000001</v>
      </c>
      <c r="AP59">
        <v>1.5943326000000002</v>
      </c>
      <c r="AQ59">
        <v>0</v>
      </c>
      <c r="AR59">
        <v>12.618719999999998</v>
      </c>
      <c r="AS59">
        <v>8.2003391999999984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22.828613248183359</v>
      </c>
      <c r="BB59">
        <f t="shared" si="0"/>
        <v>688.34313404323279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165.02845168916704</v>
      </c>
      <c r="L60">
        <v>42.411158235656998</v>
      </c>
      <c r="M60">
        <v>0</v>
      </c>
      <c r="N60">
        <v>29.998851806491121</v>
      </c>
      <c r="O60">
        <v>25.18655639097744</v>
      </c>
      <c r="P60">
        <v>58.728314881004273</v>
      </c>
      <c r="Q60">
        <v>5.2164723618090454</v>
      </c>
      <c r="R60">
        <v>7.1100110823790166</v>
      </c>
      <c r="S60">
        <v>6.6956870790916208</v>
      </c>
      <c r="T60">
        <v>0</v>
      </c>
      <c r="U60">
        <v>228.17768342625942</v>
      </c>
      <c r="V60">
        <v>3.6167512690355328</v>
      </c>
      <c r="W60">
        <v>11.785696856634015</v>
      </c>
      <c r="X60">
        <v>37.470352843196309</v>
      </c>
      <c r="Y60">
        <v>0</v>
      </c>
      <c r="Z60">
        <v>3.3293303999999995</v>
      </c>
      <c r="AA60">
        <v>3.551682</v>
      </c>
      <c r="AB60">
        <v>6.6700654000000013</v>
      </c>
      <c r="AC60">
        <v>4.9163427199999994</v>
      </c>
      <c r="AD60">
        <v>4.6303691999999996</v>
      </c>
      <c r="AE60">
        <v>7.1694039999999983</v>
      </c>
      <c r="AF60">
        <v>0</v>
      </c>
      <c r="AG60">
        <v>0</v>
      </c>
      <c r="AH60">
        <v>11.882577199999998</v>
      </c>
      <c r="AI60">
        <v>0</v>
      </c>
      <c r="AJ60">
        <v>0</v>
      </c>
      <c r="AK60">
        <v>13.085379999999999</v>
      </c>
      <c r="AL60">
        <v>8.8530000000000015</v>
      </c>
      <c r="AM60">
        <v>2.6812342857142859</v>
      </c>
      <c r="AN60">
        <v>0</v>
      </c>
      <c r="AO60">
        <v>0.56021935200000006</v>
      </c>
      <c r="AP60">
        <v>1.5943326000000002</v>
      </c>
      <c r="AQ60">
        <v>0</v>
      </c>
      <c r="AR60">
        <v>12.618719999999998</v>
      </c>
      <c r="AS60">
        <v>8.2003391999999984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22.828524348183358</v>
      </c>
      <c r="BB60">
        <f t="shared" si="0"/>
        <v>688.34045993123277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165.02845168916704</v>
      </c>
      <c r="L61">
        <v>42.411158235656998</v>
      </c>
      <c r="M61">
        <v>0</v>
      </c>
      <c r="N61">
        <v>29.998851806491121</v>
      </c>
      <c r="O61">
        <v>25.18655639097744</v>
      </c>
      <c r="P61">
        <v>58.728314881004273</v>
      </c>
      <c r="Q61">
        <v>5.2164723618090454</v>
      </c>
      <c r="R61">
        <v>8.781157753211831</v>
      </c>
      <c r="S61">
        <v>6.6956870790916208</v>
      </c>
      <c r="T61">
        <v>0</v>
      </c>
      <c r="U61">
        <v>228.17768342625942</v>
      </c>
      <c r="V61">
        <v>3.6167512690355328</v>
      </c>
      <c r="W61">
        <v>11.785696856634015</v>
      </c>
      <c r="X61">
        <v>37.470352843196309</v>
      </c>
      <c r="Y61">
        <v>0</v>
      </c>
      <c r="Z61">
        <v>3.3293303999999995</v>
      </c>
      <c r="AA61">
        <v>5.417819999999999</v>
      </c>
      <c r="AB61">
        <v>6.6700654000000013</v>
      </c>
      <c r="AC61">
        <v>4.9163427199999994</v>
      </c>
      <c r="AD61">
        <v>4.6303691999999996</v>
      </c>
      <c r="AE61">
        <v>7.1694039999999983</v>
      </c>
      <c r="AF61">
        <v>0</v>
      </c>
      <c r="AG61">
        <v>0</v>
      </c>
      <c r="AH61">
        <v>11.882577199999998</v>
      </c>
      <c r="AI61">
        <v>0</v>
      </c>
      <c r="AJ61">
        <v>0</v>
      </c>
      <c r="AK61">
        <v>13.085379999999999</v>
      </c>
      <c r="AL61">
        <v>8.8530000000000015</v>
      </c>
      <c r="AM61">
        <v>2.6812342857142859</v>
      </c>
      <c r="AN61">
        <v>0</v>
      </c>
      <c r="AO61">
        <v>0.5531998079999999</v>
      </c>
      <c r="AP61">
        <v>1.5943326000000002</v>
      </c>
      <c r="AQ61">
        <v>0</v>
      </c>
      <c r="AR61">
        <v>12.618719999999998</v>
      </c>
      <c r="AS61">
        <v>8.2003391999999984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22.941845860095427</v>
      </c>
      <c r="BB61">
        <f t="shared" si="0"/>
        <v>691.75740354615357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165.02845168916704</v>
      </c>
      <c r="L62">
        <v>42.411158235656998</v>
      </c>
      <c r="M62">
        <v>0</v>
      </c>
      <c r="N62">
        <v>29.998851806491121</v>
      </c>
      <c r="O62">
        <v>25.18655639097744</v>
      </c>
      <c r="P62">
        <v>58.728314881004273</v>
      </c>
      <c r="Q62">
        <v>5.2164723618090454</v>
      </c>
      <c r="R62">
        <v>10.454929854490716</v>
      </c>
      <c r="S62">
        <v>6.6956870790916208</v>
      </c>
      <c r="T62">
        <v>0</v>
      </c>
      <c r="U62">
        <v>228.17768342625942</v>
      </c>
      <c r="V62">
        <v>3.6167512690355328</v>
      </c>
      <c r="W62">
        <v>11.785696856634015</v>
      </c>
      <c r="X62">
        <v>37.470352843196309</v>
      </c>
      <c r="Y62">
        <v>0</v>
      </c>
      <c r="Z62">
        <v>3.3293303999999995</v>
      </c>
      <c r="AA62">
        <v>7.1234299999999999</v>
      </c>
      <c r="AB62">
        <v>6.6700654000000013</v>
      </c>
      <c r="AC62">
        <v>4.9163427199999994</v>
      </c>
      <c r="AD62">
        <v>4.6303691999999996</v>
      </c>
      <c r="AE62">
        <v>7.1694039999999983</v>
      </c>
      <c r="AF62">
        <v>0</v>
      </c>
      <c r="AG62">
        <v>0</v>
      </c>
      <c r="AH62">
        <v>11.882577199999998</v>
      </c>
      <c r="AI62">
        <v>0</v>
      </c>
      <c r="AJ62">
        <v>0</v>
      </c>
      <c r="AK62">
        <v>13.085379999999999</v>
      </c>
      <c r="AL62">
        <v>8.8530000000000015</v>
      </c>
      <c r="AM62">
        <v>2.6812342857142859</v>
      </c>
      <c r="AN62">
        <v>0</v>
      </c>
      <c r="AO62">
        <v>0.55379721599999998</v>
      </c>
      <c r="AP62">
        <v>0.45552360000000008</v>
      </c>
      <c r="AQ62">
        <v>0</v>
      </c>
      <c r="AR62">
        <v>12.618719999999998</v>
      </c>
      <c r="AS62">
        <v>8.2003391999999984</v>
      </c>
      <c r="AT62">
        <v>0</v>
      </c>
      <c r="AU62">
        <v>0</v>
      </c>
      <c r="AV62">
        <v>0</v>
      </c>
      <c r="AW62">
        <v>0</v>
      </c>
      <c r="AX62">
        <v>4.1757999999999997</v>
      </c>
      <c r="AY62">
        <v>0</v>
      </c>
      <c r="AZ62">
        <v>0</v>
      </c>
      <c r="BA62">
        <v>23.147830418445828</v>
      </c>
      <c r="BB62">
        <f t="shared" si="0"/>
        <v>697.96838949708206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165.02845168916704</v>
      </c>
      <c r="L63">
        <v>42.411158235656998</v>
      </c>
      <c r="M63">
        <v>0</v>
      </c>
      <c r="N63">
        <v>29.998851806491121</v>
      </c>
      <c r="O63">
        <v>25.18655639097744</v>
      </c>
      <c r="P63">
        <v>58.728314881004273</v>
      </c>
      <c r="Q63">
        <v>5.2164723618090454</v>
      </c>
      <c r="R63">
        <v>10.765943999999999</v>
      </c>
      <c r="S63">
        <v>6.6956870790916208</v>
      </c>
      <c r="T63">
        <v>0</v>
      </c>
      <c r="U63">
        <v>228.17768342625942</v>
      </c>
      <c r="V63">
        <v>3.6167512690355328</v>
      </c>
      <c r="W63">
        <v>11.785696856634015</v>
      </c>
      <c r="X63">
        <v>37.470352843196309</v>
      </c>
      <c r="Y63">
        <v>0</v>
      </c>
      <c r="Z63">
        <v>3.3293303999999995</v>
      </c>
      <c r="AA63">
        <v>10.695178</v>
      </c>
      <c r="AB63">
        <v>6.6700654000000013</v>
      </c>
      <c r="AC63">
        <v>4.9163427199999994</v>
      </c>
      <c r="AD63">
        <v>4.6303691999999996</v>
      </c>
      <c r="AE63">
        <v>7.1694039999999983</v>
      </c>
      <c r="AF63">
        <v>0</v>
      </c>
      <c r="AG63">
        <v>0</v>
      </c>
      <c r="AH63">
        <v>11.882577199999998</v>
      </c>
      <c r="AI63">
        <v>0</v>
      </c>
      <c r="AJ63">
        <v>0</v>
      </c>
      <c r="AK63">
        <v>13.085379999999999</v>
      </c>
      <c r="AL63">
        <v>8.8530000000000015</v>
      </c>
      <c r="AM63">
        <v>2.6812342857142859</v>
      </c>
      <c r="AN63">
        <v>0</v>
      </c>
      <c r="AO63">
        <v>0.55200499199999997</v>
      </c>
      <c r="AP63">
        <v>0.45552360000000008</v>
      </c>
      <c r="AQ63">
        <v>0</v>
      </c>
      <c r="AR63">
        <v>12.618719999999998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4.1757999999999997</v>
      </c>
      <c r="AY63">
        <v>0</v>
      </c>
      <c r="AZ63">
        <v>0</v>
      </c>
      <c r="BA63">
        <v>23.269250840914047</v>
      </c>
      <c r="BB63">
        <f t="shared" si="0"/>
        <v>701.62953507812301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165.02845168916704</v>
      </c>
      <c r="L64">
        <v>42.411158235656998</v>
      </c>
      <c r="M64">
        <v>0</v>
      </c>
      <c r="N64">
        <v>29.998851806491121</v>
      </c>
      <c r="O64">
        <v>25.18655639097744</v>
      </c>
      <c r="P64">
        <v>58.728314881004273</v>
      </c>
      <c r="Q64">
        <v>5.2164723618090454</v>
      </c>
      <c r="R64">
        <v>10.765943999999999</v>
      </c>
      <c r="S64">
        <v>6.6956870790916208</v>
      </c>
      <c r="T64">
        <v>0</v>
      </c>
      <c r="U64">
        <v>228.17768342625942</v>
      </c>
      <c r="V64">
        <v>3.6167512690355328</v>
      </c>
      <c r="W64">
        <v>11.785696856634015</v>
      </c>
      <c r="X64">
        <v>37.470352843196309</v>
      </c>
      <c r="Y64">
        <v>0</v>
      </c>
      <c r="Z64">
        <v>3.3293303999999995</v>
      </c>
      <c r="AA64">
        <v>10.695178</v>
      </c>
      <c r="AB64">
        <v>6.6700654000000013</v>
      </c>
      <c r="AC64">
        <v>4.9163427199999994</v>
      </c>
      <c r="AD64">
        <v>4.6303691999999996</v>
      </c>
      <c r="AE64">
        <v>7.1694039999999983</v>
      </c>
      <c r="AF64">
        <v>0</v>
      </c>
      <c r="AG64">
        <v>0</v>
      </c>
      <c r="AH64">
        <v>11.882577199999998</v>
      </c>
      <c r="AI64">
        <v>0</v>
      </c>
      <c r="AJ64">
        <v>0</v>
      </c>
      <c r="AK64">
        <v>13.085379999999999</v>
      </c>
      <c r="AL64">
        <v>8.8530000000000015</v>
      </c>
      <c r="AM64">
        <v>2.6812342857142859</v>
      </c>
      <c r="AN64">
        <v>0</v>
      </c>
      <c r="AO64">
        <v>0.55424527200000007</v>
      </c>
      <c r="AP64">
        <v>0.45552360000000008</v>
      </c>
      <c r="AQ64">
        <v>0</v>
      </c>
      <c r="AR64">
        <v>12.618719999999998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4.1757999999999997</v>
      </c>
      <c r="AY64">
        <v>0</v>
      </c>
      <c r="AZ64">
        <v>0</v>
      </c>
      <c r="BA64">
        <v>23.269322722914048</v>
      </c>
      <c r="BB64">
        <f t="shared" si="0"/>
        <v>701.63170347612311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165.02845168916704</v>
      </c>
      <c r="L65">
        <v>42.411158235656998</v>
      </c>
      <c r="M65">
        <v>0</v>
      </c>
      <c r="N65">
        <v>29.998851806491121</v>
      </c>
      <c r="O65">
        <v>25.18655639097744</v>
      </c>
      <c r="P65">
        <v>58.728314881004273</v>
      </c>
      <c r="Q65">
        <v>5.2164723618090454</v>
      </c>
      <c r="R65">
        <v>10.765943999999999</v>
      </c>
      <c r="S65">
        <v>6.6956870790916208</v>
      </c>
      <c r="T65">
        <v>0</v>
      </c>
      <c r="U65">
        <v>228.17768342625942</v>
      </c>
      <c r="V65">
        <v>3.6167512690355328</v>
      </c>
      <c r="W65">
        <v>11.785696856634015</v>
      </c>
      <c r="X65">
        <v>37.470352843196309</v>
      </c>
      <c r="Y65">
        <v>0</v>
      </c>
      <c r="Z65">
        <v>3.3293303999999995</v>
      </c>
      <c r="AA65">
        <v>9.6316799999999994</v>
      </c>
      <c r="AB65">
        <v>6.6700654000000013</v>
      </c>
      <c r="AC65">
        <v>4.9163427199999994</v>
      </c>
      <c r="AD65">
        <v>4.6303691999999996</v>
      </c>
      <c r="AE65">
        <v>7.1694039999999983</v>
      </c>
      <c r="AF65">
        <v>0</v>
      </c>
      <c r="AG65">
        <v>0</v>
      </c>
      <c r="AH65">
        <v>11.882577199999998</v>
      </c>
      <c r="AI65">
        <v>0</v>
      </c>
      <c r="AJ65">
        <v>0</v>
      </c>
      <c r="AK65">
        <v>13.085379999999999</v>
      </c>
      <c r="AL65">
        <v>8.8530000000000015</v>
      </c>
      <c r="AM65">
        <v>2.6812342857142859</v>
      </c>
      <c r="AN65">
        <v>0</v>
      </c>
      <c r="AO65">
        <v>0.53886201599999994</v>
      </c>
      <c r="AP65">
        <v>0.45552360000000008</v>
      </c>
      <c r="AQ65">
        <v>0</v>
      </c>
      <c r="AR65">
        <v>12.618719999999998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4.1757999999999997</v>
      </c>
      <c r="AY65">
        <v>0</v>
      </c>
      <c r="AZ65">
        <v>0</v>
      </c>
      <c r="BA65">
        <v>23.234690584914048</v>
      </c>
      <c r="BB65">
        <f t="shared" si="0"/>
        <v>700.58745435812307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165.02845168916704</v>
      </c>
      <c r="L66">
        <v>42.411158235656998</v>
      </c>
      <c r="M66">
        <v>0</v>
      </c>
      <c r="N66">
        <v>29.998851806491121</v>
      </c>
      <c r="O66">
        <v>25.18655639097744</v>
      </c>
      <c r="P66">
        <v>58.728314881004273</v>
      </c>
      <c r="Q66">
        <v>5.2164723618090454</v>
      </c>
      <c r="R66">
        <v>10.765943999999999</v>
      </c>
      <c r="S66">
        <v>6.6956870790916208</v>
      </c>
      <c r="T66">
        <v>0</v>
      </c>
      <c r="U66">
        <v>228.17768342625942</v>
      </c>
      <c r="V66">
        <v>3.6167512690355328</v>
      </c>
      <c r="W66">
        <v>11.785696856634015</v>
      </c>
      <c r="X66">
        <v>37.470352843196309</v>
      </c>
      <c r="Y66">
        <v>0</v>
      </c>
      <c r="Z66">
        <v>3.3293303999999995</v>
      </c>
      <c r="AA66">
        <v>8.9293699999999969</v>
      </c>
      <c r="AB66">
        <v>6.6700654000000013</v>
      </c>
      <c r="AC66">
        <v>4.9163427199999994</v>
      </c>
      <c r="AD66">
        <v>4.6303691999999996</v>
      </c>
      <c r="AE66">
        <v>7.1694039999999983</v>
      </c>
      <c r="AF66">
        <v>0</v>
      </c>
      <c r="AG66">
        <v>0</v>
      </c>
      <c r="AH66">
        <v>17.8238658</v>
      </c>
      <c r="AI66">
        <v>0</v>
      </c>
      <c r="AJ66">
        <v>0</v>
      </c>
      <c r="AK66">
        <v>13.085379999999999</v>
      </c>
      <c r="AL66">
        <v>8.8530000000000015</v>
      </c>
      <c r="AM66">
        <v>3.1145650793650796</v>
      </c>
      <c r="AN66">
        <v>0</v>
      </c>
      <c r="AO66">
        <v>0.53886201599999994</v>
      </c>
      <c r="AP66">
        <v>0.45552360000000008</v>
      </c>
      <c r="AQ66">
        <v>0</v>
      </c>
      <c r="AR66">
        <v>12.618719999999998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4.1757999999999997</v>
      </c>
      <c r="AY66">
        <v>0</v>
      </c>
      <c r="AZ66">
        <v>0</v>
      </c>
      <c r="BA66">
        <v>23.416772048152147</v>
      </c>
      <c r="BB66">
        <f t="shared" si="0"/>
        <v>706.07768228853581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165.02845168916704</v>
      </c>
      <c r="L67">
        <v>42.411158235656998</v>
      </c>
      <c r="M67">
        <v>0</v>
      </c>
      <c r="N67">
        <v>29.998851806491121</v>
      </c>
      <c r="O67">
        <v>25.18655639097744</v>
      </c>
      <c r="P67">
        <v>58.728314881004273</v>
      </c>
      <c r="Q67">
        <v>5.2164723618090454</v>
      </c>
      <c r="R67">
        <v>10.765943999999999</v>
      </c>
      <c r="S67">
        <v>6.6956870790916208</v>
      </c>
      <c r="T67">
        <v>0</v>
      </c>
      <c r="U67">
        <v>228.17768342625942</v>
      </c>
      <c r="V67">
        <v>3.6167512690355328</v>
      </c>
      <c r="W67">
        <v>11.785696856634015</v>
      </c>
      <c r="X67">
        <v>37.470352843196309</v>
      </c>
      <c r="Y67">
        <v>0</v>
      </c>
      <c r="Z67">
        <v>3.3293303999999995</v>
      </c>
      <c r="AA67">
        <v>6.4211200000000002</v>
      </c>
      <c r="AB67">
        <v>6.6700654000000013</v>
      </c>
      <c r="AC67">
        <v>4.9163427199999994</v>
      </c>
      <c r="AD67">
        <v>4.6303691999999996</v>
      </c>
      <c r="AE67">
        <v>7.1694039999999983</v>
      </c>
      <c r="AF67">
        <v>0</v>
      </c>
      <c r="AG67">
        <v>0</v>
      </c>
      <c r="AH67">
        <v>17.8238658</v>
      </c>
      <c r="AI67">
        <v>0</v>
      </c>
      <c r="AJ67">
        <v>0</v>
      </c>
      <c r="AK67">
        <v>13.085379999999999</v>
      </c>
      <c r="AL67">
        <v>8.8530000000000015</v>
      </c>
      <c r="AM67">
        <v>4.0218514285714289</v>
      </c>
      <c r="AN67">
        <v>0</v>
      </c>
      <c r="AO67">
        <v>0.51810208800000002</v>
      </c>
      <c r="AP67">
        <v>1.1062716000000001</v>
      </c>
      <c r="AQ67">
        <v>0</v>
      </c>
      <c r="AR67">
        <v>12.618719999999998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4.1757999999999997</v>
      </c>
      <c r="AY67">
        <v>0</v>
      </c>
      <c r="AZ67">
        <v>0</v>
      </c>
      <c r="BA67">
        <v>23.385603623675955</v>
      </c>
      <c r="BB67">
        <f t="shared" si="0"/>
        <v>705.13787513421823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165.02845168916704</v>
      </c>
      <c r="L68">
        <v>42.411158235656998</v>
      </c>
      <c r="M68">
        <v>0</v>
      </c>
      <c r="N68">
        <v>29.998851806491121</v>
      </c>
      <c r="O68">
        <v>25.18655639097744</v>
      </c>
      <c r="P68">
        <v>58.728314881004273</v>
      </c>
      <c r="Q68">
        <v>5.2164723618090454</v>
      </c>
      <c r="R68">
        <v>10.765943999999999</v>
      </c>
      <c r="S68">
        <v>6.6956870790916208</v>
      </c>
      <c r="T68">
        <v>0</v>
      </c>
      <c r="U68">
        <v>228.17768342625942</v>
      </c>
      <c r="V68">
        <v>3.6167512690355328</v>
      </c>
      <c r="W68">
        <v>11.785696856634015</v>
      </c>
      <c r="X68">
        <v>37.470352843196309</v>
      </c>
      <c r="Y68">
        <v>0</v>
      </c>
      <c r="Z68">
        <v>3.3293303999999995</v>
      </c>
      <c r="AA68">
        <v>6.4211200000000002</v>
      </c>
      <c r="AB68">
        <v>6.6700654000000013</v>
      </c>
      <c r="AC68">
        <v>4.9163427199999994</v>
      </c>
      <c r="AD68">
        <v>4.6303691999999996</v>
      </c>
      <c r="AE68">
        <v>7.1694039999999983</v>
      </c>
      <c r="AF68">
        <v>0</v>
      </c>
      <c r="AG68">
        <v>0</v>
      </c>
      <c r="AH68">
        <v>17.8238658</v>
      </c>
      <c r="AI68">
        <v>0</v>
      </c>
      <c r="AJ68">
        <v>0</v>
      </c>
      <c r="AK68">
        <v>13.085379999999999</v>
      </c>
      <c r="AL68">
        <v>8.8530000000000015</v>
      </c>
      <c r="AM68">
        <v>4.0218514285714289</v>
      </c>
      <c r="AN68">
        <v>0</v>
      </c>
      <c r="AO68">
        <v>0.51063448799999989</v>
      </c>
      <c r="AP68">
        <v>1.1062716000000001</v>
      </c>
      <c r="AQ68">
        <v>0</v>
      </c>
      <c r="AR68">
        <v>12.618719999999998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4.1757999999999997</v>
      </c>
      <c r="AY68">
        <v>0</v>
      </c>
      <c r="AZ68">
        <v>0</v>
      </c>
      <c r="BA68">
        <v>23.385363847675954</v>
      </c>
      <c r="BB68">
        <f t="shared" ref="BB68:BB99" si="1">SUM(B68:AZ68)-BA68</f>
        <v>705.13064731021825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165.02845168916704</v>
      </c>
      <c r="L69">
        <v>42.411158235656998</v>
      </c>
      <c r="M69">
        <v>0</v>
      </c>
      <c r="N69">
        <v>29.998851806491121</v>
      </c>
      <c r="O69">
        <v>25.18655639097744</v>
      </c>
      <c r="P69">
        <v>58.728314881004273</v>
      </c>
      <c r="Q69">
        <v>5.2164723618090454</v>
      </c>
      <c r="R69">
        <v>10.765943999999999</v>
      </c>
      <c r="S69">
        <v>6.6956870790916208</v>
      </c>
      <c r="T69">
        <v>0</v>
      </c>
      <c r="U69">
        <v>228.17768342625942</v>
      </c>
      <c r="V69">
        <v>3.6167512690355328</v>
      </c>
      <c r="W69">
        <v>11.785696856634015</v>
      </c>
      <c r="X69">
        <v>37.470352843196309</v>
      </c>
      <c r="Y69">
        <v>0</v>
      </c>
      <c r="Z69">
        <v>3.3293303999999995</v>
      </c>
      <c r="AA69">
        <v>6.4211200000000002</v>
      </c>
      <c r="AB69">
        <v>6.6700654000000013</v>
      </c>
      <c r="AC69">
        <v>4.9163427199999994</v>
      </c>
      <c r="AD69">
        <v>4.6303691999999996</v>
      </c>
      <c r="AE69">
        <v>10.754105999999998</v>
      </c>
      <c r="AF69">
        <v>0</v>
      </c>
      <c r="AG69">
        <v>0</v>
      </c>
      <c r="AH69">
        <v>17.8238658</v>
      </c>
      <c r="AI69">
        <v>0</v>
      </c>
      <c r="AJ69">
        <v>0</v>
      </c>
      <c r="AK69">
        <v>13.085379999999999</v>
      </c>
      <c r="AL69">
        <v>8.8530000000000015</v>
      </c>
      <c r="AM69">
        <v>4.0218514285714289</v>
      </c>
      <c r="AN69">
        <v>0</v>
      </c>
      <c r="AO69">
        <v>1.2098258759999998</v>
      </c>
      <c r="AP69">
        <v>1.1062716000000001</v>
      </c>
      <c r="AQ69">
        <v>0</v>
      </c>
      <c r="AR69">
        <v>12.618719999999998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4.1757999999999997</v>
      </c>
      <c r="AY69">
        <v>0</v>
      </c>
      <c r="AZ69">
        <v>0</v>
      </c>
      <c r="BA69">
        <v>23.522876653675958</v>
      </c>
      <c r="BB69">
        <f t="shared" si="1"/>
        <v>709.27702789221814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165.02845168916704</v>
      </c>
      <c r="L70">
        <v>42.411158235656998</v>
      </c>
      <c r="M70">
        <v>0</v>
      </c>
      <c r="N70">
        <v>29.998851806491121</v>
      </c>
      <c r="O70">
        <v>25.18655639097744</v>
      </c>
      <c r="P70">
        <v>58.728314881004273</v>
      </c>
      <c r="Q70">
        <v>5.2164723618090454</v>
      </c>
      <c r="R70">
        <v>10.765943999999999</v>
      </c>
      <c r="S70">
        <v>6.6956870790916208</v>
      </c>
      <c r="T70">
        <v>0</v>
      </c>
      <c r="U70">
        <v>228.17768342625942</v>
      </c>
      <c r="V70">
        <v>3.6167512690355328</v>
      </c>
      <c r="W70">
        <v>11.785696856634015</v>
      </c>
      <c r="X70">
        <v>37.470352843196309</v>
      </c>
      <c r="Y70">
        <v>0</v>
      </c>
      <c r="Z70">
        <v>3.3293303999999995</v>
      </c>
      <c r="AA70">
        <v>6.4211200000000002</v>
      </c>
      <c r="AB70">
        <v>6.6700654000000013</v>
      </c>
      <c r="AC70">
        <v>4.9163427199999994</v>
      </c>
      <c r="AD70">
        <v>4.6303691999999996</v>
      </c>
      <c r="AE70">
        <v>10.754105999999998</v>
      </c>
      <c r="AF70">
        <v>0</v>
      </c>
      <c r="AG70">
        <v>0</v>
      </c>
      <c r="AH70">
        <v>17.8238658</v>
      </c>
      <c r="AI70">
        <v>0</v>
      </c>
      <c r="AJ70">
        <v>0</v>
      </c>
      <c r="AK70">
        <v>13.085379999999999</v>
      </c>
      <c r="AL70">
        <v>8.8530000000000015</v>
      </c>
      <c r="AM70">
        <v>4.0218514285714289</v>
      </c>
      <c r="AN70">
        <v>0</v>
      </c>
      <c r="AO70">
        <v>1.2001179960000001</v>
      </c>
      <c r="AP70">
        <v>1.1062716000000001</v>
      </c>
      <c r="AQ70">
        <v>0</v>
      </c>
      <c r="AR70">
        <v>12.618719999999998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4.1757999999999997</v>
      </c>
      <c r="AY70">
        <v>0</v>
      </c>
      <c r="AZ70">
        <v>0</v>
      </c>
      <c r="BA70">
        <v>23.522564995675957</v>
      </c>
      <c r="BB70">
        <f t="shared" si="1"/>
        <v>709.26763167021829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165.02845168916704</v>
      </c>
      <c r="L71">
        <v>42.411158235656998</v>
      </c>
      <c r="M71">
        <v>0</v>
      </c>
      <c r="N71">
        <v>29.998851806491121</v>
      </c>
      <c r="O71">
        <v>25.18655639097744</v>
      </c>
      <c r="P71">
        <v>58.358462010879101</v>
      </c>
      <c r="Q71">
        <v>5.2164723618090454</v>
      </c>
      <c r="R71">
        <v>10.765943999999999</v>
      </c>
      <c r="S71">
        <v>6.6956870790916208</v>
      </c>
      <c r="T71">
        <v>0</v>
      </c>
      <c r="U71">
        <v>228.17768342625942</v>
      </c>
      <c r="V71">
        <v>3.6167512690355328</v>
      </c>
      <c r="W71">
        <v>11.785696856634015</v>
      </c>
      <c r="X71">
        <v>37.470352843196309</v>
      </c>
      <c r="Y71">
        <v>0</v>
      </c>
      <c r="Z71">
        <v>3.3293303999999995</v>
      </c>
      <c r="AA71">
        <v>3.2105600000000001</v>
      </c>
      <c r="AB71">
        <v>6.6700654000000013</v>
      </c>
      <c r="AC71">
        <v>4.9163427199999994</v>
      </c>
      <c r="AD71">
        <v>6.9616594319999994</v>
      </c>
      <c r="AE71">
        <v>10.754105999999998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13.085379999999999</v>
      </c>
      <c r="AL71">
        <v>8.8530000000000015</v>
      </c>
      <c r="AM71">
        <v>4.0218514285714289</v>
      </c>
      <c r="AN71">
        <v>0</v>
      </c>
      <c r="AO71">
        <v>1.1656176839999994</v>
      </c>
      <c r="AP71">
        <v>1.1062716000000001</v>
      </c>
      <c r="AQ71">
        <v>0</v>
      </c>
      <c r="AR71">
        <v>12.618719999999998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4.1757999999999997</v>
      </c>
      <c r="AY71">
        <v>0</v>
      </c>
      <c r="AZ71">
        <v>0</v>
      </c>
      <c r="BA71">
        <v>23.481360544544927</v>
      </c>
      <c r="BB71">
        <f t="shared" si="1"/>
        <v>708.0252131712241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165.02845168916704</v>
      </c>
      <c r="L72">
        <v>42.411158235656998</v>
      </c>
      <c r="M72">
        <v>0</v>
      </c>
      <c r="N72">
        <v>29.998851806491121</v>
      </c>
      <c r="O72">
        <v>25.18655639097744</v>
      </c>
      <c r="P72">
        <v>58.358462010879101</v>
      </c>
      <c r="Q72">
        <v>5.2164723618090454</v>
      </c>
      <c r="R72">
        <v>10.765943999999999</v>
      </c>
      <c r="S72">
        <v>6.6956870790916208</v>
      </c>
      <c r="T72">
        <v>0</v>
      </c>
      <c r="U72">
        <v>228.17768342625942</v>
      </c>
      <c r="V72">
        <v>3.6167512690355328</v>
      </c>
      <c r="W72">
        <v>11.785696856634015</v>
      </c>
      <c r="X72">
        <v>37.470352843196309</v>
      </c>
      <c r="Y72">
        <v>0</v>
      </c>
      <c r="Z72">
        <v>3.3293303999999995</v>
      </c>
      <c r="AA72">
        <v>3.2105600000000001</v>
      </c>
      <c r="AB72">
        <v>6.6700654000000013</v>
      </c>
      <c r="AC72">
        <v>4.9163427199999994</v>
      </c>
      <c r="AD72">
        <v>6.9616594319999994</v>
      </c>
      <c r="AE72">
        <v>10.754105999999998</v>
      </c>
      <c r="AF72">
        <v>0</v>
      </c>
      <c r="AG72">
        <v>0</v>
      </c>
      <c r="AH72">
        <v>17.8238658</v>
      </c>
      <c r="AI72">
        <v>0</v>
      </c>
      <c r="AJ72">
        <v>0</v>
      </c>
      <c r="AK72">
        <v>13.085379999999999</v>
      </c>
      <c r="AL72">
        <v>8.8530000000000015</v>
      </c>
      <c r="AM72">
        <v>4.0218514285714289</v>
      </c>
      <c r="AN72">
        <v>0</v>
      </c>
      <c r="AO72">
        <v>1.1361953399999998</v>
      </c>
      <c r="AP72">
        <v>1.1062716000000001</v>
      </c>
      <c r="AQ72">
        <v>0</v>
      </c>
      <c r="AR72">
        <v>12.618719999999998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4.1757999999999997</v>
      </c>
      <c r="AY72">
        <v>0</v>
      </c>
      <c r="AZ72">
        <v>0</v>
      </c>
      <c r="BA72">
        <v>23.480416172544928</v>
      </c>
      <c r="BB72">
        <f t="shared" si="1"/>
        <v>707.99673519922408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165.02845168916704</v>
      </c>
      <c r="L73">
        <v>42.411158235656998</v>
      </c>
      <c r="M73">
        <v>0</v>
      </c>
      <c r="N73">
        <v>29.998851806491121</v>
      </c>
      <c r="O73">
        <v>25.18655639097744</v>
      </c>
      <c r="P73">
        <v>58.358462010879101</v>
      </c>
      <c r="Q73">
        <v>5.2164723618090454</v>
      </c>
      <c r="R73">
        <v>10.765411698757006</v>
      </c>
      <c r="S73">
        <v>6.6956870790916208</v>
      </c>
      <c r="T73">
        <v>0</v>
      </c>
      <c r="U73">
        <v>228.17768342625942</v>
      </c>
      <c r="V73">
        <v>3.6167512690355328</v>
      </c>
      <c r="W73">
        <v>11.785696856634015</v>
      </c>
      <c r="X73">
        <v>37.470352843196309</v>
      </c>
      <c r="Y73">
        <v>0</v>
      </c>
      <c r="Z73">
        <v>1.6763999999999997</v>
      </c>
      <c r="AA73">
        <v>3.2105600000000001</v>
      </c>
      <c r="AB73">
        <v>6.6700654000000013</v>
      </c>
      <c r="AC73">
        <v>4.9163427199999994</v>
      </c>
      <c r="AD73">
        <v>6.9616594319999994</v>
      </c>
      <c r="AE73">
        <v>7.1694039999999983</v>
      </c>
      <c r="AF73">
        <v>0</v>
      </c>
      <c r="AG73">
        <v>0</v>
      </c>
      <c r="AH73">
        <v>17.8238658</v>
      </c>
      <c r="AI73">
        <v>0</v>
      </c>
      <c r="AJ73">
        <v>0</v>
      </c>
      <c r="AK73">
        <v>13.085379999999999</v>
      </c>
      <c r="AL73">
        <v>8.8530000000000015</v>
      </c>
      <c r="AM73">
        <v>4.0218514285714289</v>
      </c>
      <c r="AN73">
        <v>0</v>
      </c>
      <c r="AO73">
        <v>0.23336250000000003</v>
      </c>
      <c r="AP73">
        <v>1.1062716000000001</v>
      </c>
      <c r="AQ73">
        <v>0</v>
      </c>
      <c r="AR73">
        <v>12.618719999999998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4.1757999999999997</v>
      </c>
      <c r="AY73">
        <v>0</v>
      </c>
      <c r="AZ73">
        <v>0</v>
      </c>
      <c r="BA73">
        <v>23.283290331190315</v>
      </c>
      <c r="BB73">
        <f t="shared" si="1"/>
        <v>702.05286349933567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165.02845168916704</v>
      </c>
      <c r="L74">
        <v>42.411158235656998</v>
      </c>
      <c r="M74">
        <v>0</v>
      </c>
      <c r="N74">
        <v>29.998851806491121</v>
      </c>
      <c r="O74">
        <v>25.18655639097744</v>
      </c>
      <c r="P74">
        <v>58.358462010879101</v>
      </c>
      <c r="Q74">
        <v>5.2164723618090454</v>
      </c>
      <c r="R74">
        <v>10.765411698757006</v>
      </c>
      <c r="S74">
        <v>6.6956870790916208</v>
      </c>
      <c r="T74">
        <v>0</v>
      </c>
      <c r="U74">
        <v>228.17768342625942</v>
      </c>
      <c r="V74">
        <v>3.6167512690355328</v>
      </c>
      <c r="W74">
        <v>11.785696856634015</v>
      </c>
      <c r="X74">
        <v>37.470352843196309</v>
      </c>
      <c r="Y74">
        <v>0</v>
      </c>
      <c r="Z74">
        <v>1.6763999999999997</v>
      </c>
      <c r="AA74">
        <v>3.0098999999999996</v>
      </c>
      <c r="AB74">
        <v>6.6700654000000013</v>
      </c>
      <c r="AC74">
        <v>4.9163427199999994</v>
      </c>
      <c r="AD74">
        <v>6.9616594319999994</v>
      </c>
      <c r="AE74">
        <v>7.1694039999999983</v>
      </c>
      <c r="AF74">
        <v>0</v>
      </c>
      <c r="AG74">
        <v>0</v>
      </c>
      <c r="AH74">
        <v>17.8238658</v>
      </c>
      <c r="AI74">
        <v>0</v>
      </c>
      <c r="AJ74">
        <v>0</v>
      </c>
      <c r="AK74">
        <v>13.085379999999999</v>
      </c>
      <c r="AL74">
        <v>8.8530000000000015</v>
      </c>
      <c r="AM74">
        <v>4.0218514285714289</v>
      </c>
      <c r="AN74">
        <v>0</v>
      </c>
      <c r="AO74">
        <v>0.172949616</v>
      </c>
      <c r="AP74">
        <v>1.1062716000000001</v>
      </c>
      <c r="AQ74">
        <v>0</v>
      </c>
      <c r="AR74">
        <v>12.618719999999998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4.1757999999999997</v>
      </c>
      <c r="AY74">
        <v>0</v>
      </c>
      <c r="AZ74">
        <v>0</v>
      </c>
      <c r="BA74">
        <v>23.274909855190309</v>
      </c>
      <c r="BB74">
        <f t="shared" si="1"/>
        <v>701.80017109133564</v>
      </c>
    </row>
    <row r="75" spans="1:54">
      <c r="A75" t="s">
        <v>117</v>
      </c>
      <c r="B75">
        <v>0</v>
      </c>
      <c r="C75">
        <v>0</v>
      </c>
      <c r="D75">
        <v>1.7343396226415093</v>
      </c>
      <c r="E75">
        <v>0</v>
      </c>
      <c r="F75">
        <v>0</v>
      </c>
      <c r="G75">
        <v>0</v>
      </c>
      <c r="H75">
        <v>0</v>
      </c>
      <c r="I75">
        <v>0</v>
      </c>
      <c r="J75">
        <v>0.55733445378151247</v>
      </c>
      <c r="K75">
        <v>165.02845168916704</v>
      </c>
      <c r="L75">
        <v>42.411158235656998</v>
      </c>
      <c r="M75">
        <v>0</v>
      </c>
      <c r="N75">
        <v>29.998851806491121</v>
      </c>
      <c r="O75">
        <v>25.18655639097744</v>
      </c>
      <c r="P75">
        <v>58.728314881004273</v>
      </c>
      <c r="Q75">
        <v>5.2164723618090454</v>
      </c>
      <c r="R75">
        <v>10.765411698757006</v>
      </c>
      <c r="S75">
        <v>6.6956870790916208</v>
      </c>
      <c r="T75">
        <v>0</v>
      </c>
      <c r="U75">
        <v>228.17768342625942</v>
      </c>
      <c r="V75">
        <v>3.6167512690355328</v>
      </c>
      <c r="W75">
        <v>11.785696856634015</v>
      </c>
      <c r="X75">
        <v>37.470352843196309</v>
      </c>
      <c r="Y75">
        <v>0</v>
      </c>
      <c r="Z75">
        <v>1.6763999999999997</v>
      </c>
      <c r="AA75">
        <v>3.0098999999999996</v>
      </c>
      <c r="AB75">
        <v>6.6700654000000013</v>
      </c>
      <c r="AC75">
        <v>4.9163427199999994</v>
      </c>
      <c r="AD75">
        <v>6.9616594319999994</v>
      </c>
      <c r="AE75">
        <v>7.1694039999999983</v>
      </c>
      <c r="AF75">
        <v>0</v>
      </c>
      <c r="AG75">
        <v>0</v>
      </c>
      <c r="AH75">
        <v>17.8238658</v>
      </c>
      <c r="AI75">
        <v>0</v>
      </c>
      <c r="AJ75">
        <v>0</v>
      </c>
      <c r="AK75">
        <v>13.085379999999999</v>
      </c>
      <c r="AL75">
        <v>8.8530000000000015</v>
      </c>
      <c r="AM75">
        <v>4.0218514285714289</v>
      </c>
      <c r="AN75">
        <v>0</v>
      </c>
      <c r="AO75">
        <v>9.3046295999999987E-2</v>
      </c>
      <c r="AP75">
        <v>1.1062716000000001</v>
      </c>
      <c r="AQ75">
        <v>0</v>
      </c>
      <c r="AR75">
        <v>12.618719999999998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4.1757999999999997</v>
      </c>
      <c r="AY75">
        <v>0</v>
      </c>
      <c r="AZ75">
        <v>0</v>
      </c>
      <c r="BA75">
        <v>23.357779878342591</v>
      </c>
      <c r="BB75">
        <f t="shared" si="1"/>
        <v>704.29892469473157</v>
      </c>
    </row>
    <row r="76" spans="1:54">
      <c r="A76" t="s">
        <v>118</v>
      </c>
      <c r="B76">
        <v>0</v>
      </c>
      <c r="C76">
        <v>0</v>
      </c>
      <c r="D76">
        <v>0.71496710526315777</v>
      </c>
      <c r="E76">
        <v>0</v>
      </c>
      <c r="F76">
        <v>0</v>
      </c>
      <c r="G76">
        <v>0</v>
      </c>
      <c r="H76">
        <v>0</v>
      </c>
      <c r="I76">
        <v>0</v>
      </c>
      <c r="J76">
        <v>0.55733445378151247</v>
      </c>
      <c r="K76">
        <v>165.02845168916704</v>
      </c>
      <c r="L76">
        <v>42.411158235656998</v>
      </c>
      <c r="M76">
        <v>0</v>
      </c>
      <c r="N76">
        <v>29.998851806491121</v>
      </c>
      <c r="O76">
        <v>25.18655639097744</v>
      </c>
      <c r="P76">
        <v>58.728314881004273</v>
      </c>
      <c r="Q76">
        <v>5.2164723618090454</v>
      </c>
      <c r="R76">
        <v>10.765411698757006</v>
      </c>
      <c r="S76">
        <v>6.6956870790916208</v>
      </c>
      <c r="T76">
        <v>0</v>
      </c>
      <c r="U76">
        <v>228.17768342625942</v>
      </c>
      <c r="V76">
        <v>3.6167512690355328</v>
      </c>
      <c r="W76">
        <v>11.785696856634015</v>
      </c>
      <c r="X76">
        <v>37.470352843196309</v>
      </c>
      <c r="Y76">
        <v>0</v>
      </c>
      <c r="Z76">
        <v>1.6763999999999997</v>
      </c>
      <c r="AA76">
        <v>6.4211200000000002</v>
      </c>
      <c r="AB76">
        <v>6.6700654000000013</v>
      </c>
      <c r="AC76">
        <v>4.9163427199999994</v>
      </c>
      <c r="AD76">
        <v>6.9616594319999994</v>
      </c>
      <c r="AE76">
        <v>7.1694039999999983</v>
      </c>
      <c r="AF76">
        <v>0</v>
      </c>
      <c r="AG76">
        <v>0</v>
      </c>
      <c r="AH76">
        <v>23.765154399999997</v>
      </c>
      <c r="AI76">
        <v>0.64668400000000004</v>
      </c>
      <c r="AJ76">
        <v>0</v>
      </c>
      <c r="AK76">
        <v>13.085379999999999</v>
      </c>
      <c r="AL76">
        <v>8.8530000000000015</v>
      </c>
      <c r="AM76">
        <v>4.0218514285714289</v>
      </c>
      <c r="AN76">
        <v>0</v>
      </c>
      <c r="AO76">
        <v>5.025694800000001E-2</v>
      </c>
      <c r="AP76">
        <v>1.1062716000000001</v>
      </c>
      <c r="AQ76">
        <v>0</v>
      </c>
      <c r="AR76">
        <v>12.618719999999998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4.1757999999999997</v>
      </c>
      <c r="AY76">
        <v>0</v>
      </c>
      <c r="AZ76">
        <v>0</v>
      </c>
      <c r="BA76">
        <v>23.644658827508422</v>
      </c>
      <c r="BB76">
        <f t="shared" si="1"/>
        <v>712.94907648018739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0.55733445378151247</v>
      </c>
      <c r="K77">
        <v>165.02845168916704</v>
      </c>
      <c r="L77">
        <v>42.411158235656998</v>
      </c>
      <c r="M77">
        <v>0</v>
      </c>
      <c r="N77">
        <v>29.998851806491121</v>
      </c>
      <c r="O77">
        <v>25.18655639097744</v>
      </c>
      <c r="P77">
        <v>58.358462010879101</v>
      </c>
      <c r="Q77">
        <v>5.2164723618090454</v>
      </c>
      <c r="R77">
        <v>10.765411698757006</v>
      </c>
      <c r="S77">
        <v>6.6956870790916208</v>
      </c>
      <c r="T77">
        <v>0</v>
      </c>
      <c r="U77">
        <v>214.5475037609892</v>
      </c>
      <c r="V77">
        <v>3.6167512690355328</v>
      </c>
      <c r="W77">
        <v>11.785696856634015</v>
      </c>
      <c r="X77">
        <v>37.470352843196309</v>
      </c>
      <c r="Y77">
        <v>0</v>
      </c>
      <c r="Z77">
        <v>1.6763999999999997</v>
      </c>
      <c r="AA77">
        <v>9.6316799999999994</v>
      </c>
      <c r="AB77">
        <v>9.0739976000000002</v>
      </c>
      <c r="AC77">
        <v>7.381953231999999</v>
      </c>
      <c r="AD77">
        <v>6.9616594319999994</v>
      </c>
      <c r="AE77">
        <v>7.1694039999999983</v>
      </c>
      <c r="AF77">
        <v>0</v>
      </c>
      <c r="AG77">
        <v>0</v>
      </c>
      <c r="AH77">
        <v>23.765154399999997</v>
      </c>
      <c r="AI77">
        <v>0.97002599999999994</v>
      </c>
      <c r="AJ77">
        <v>0</v>
      </c>
      <c r="AK77">
        <v>13.085379999999999</v>
      </c>
      <c r="AL77">
        <v>8.8530000000000015</v>
      </c>
      <c r="AM77">
        <v>4.0218514285714289</v>
      </c>
      <c r="AN77">
        <v>0</v>
      </c>
      <c r="AO77">
        <v>6.8253864000000011E-2</v>
      </c>
      <c r="AP77">
        <v>0.78089759999999986</v>
      </c>
      <c r="AQ77">
        <v>0</v>
      </c>
      <c r="AR77">
        <v>12.618719999999998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4.1757999999999997</v>
      </c>
      <c r="AY77">
        <v>0</v>
      </c>
      <c r="AZ77">
        <v>0</v>
      </c>
      <c r="BA77">
        <v>23.43219102206956</v>
      </c>
      <c r="BB77">
        <f t="shared" si="1"/>
        <v>706.54261227296763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0.55733445378151247</v>
      </c>
      <c r="K78">
        <v>165.02845168916704</v>
      </c>
      <c r="L78">
        <v>42.411158235656998</v>
      </c>
      <c r="M78">
        <v>0</v>
      </c>
      <c r="N78">
        <v>29.998851806491121</v>
      </c>
      <c r="O78">
        <v>25.18655639097744</v>
      </c>
      <c r="P78">
        <v>58.358462010879101</v>
      </c>
      <c r="Q78">
        <v>5.2164723618090454</v>
      </c>
      <c r="R78">
        <v>10.765411698757006</v>
      </c>
      <c r="S78">
        <v>6.6956870790916208</v>
      </c>
      <c r="T78">
        <v>0</v>
      </c>
      <c r="U78">
        <v>202.29455016925124</v>
      </c>
      <c r="V78">
        <v>3.6167512690355328</v>
      </c>
      <c r="W78">
        <v>11.785696856634015</v>
      </c>
      <c r="X78">
        <v>37.470352843196309</v>
      </c>
      <c r="Y78">
        <v>0</v>
      </c>
      <c r="Z78">
        <v>3.3293303999999995</v>
      </c>
      <c r="AA78">
        <v>10.70561232</v>
      </c>
      <c r="AB78">
        <v>10.035570480000001</v>
      </c>
      <c r="AC78">
        <v>7.381953231999999</v>
      </c>
      <c r="AD78">
        <v>6.9616594319999994</v>
      </c>
      <c r="AE78">
        <v>12.556885223999998</v>
      </c>
      <c r="AF78">
        <v>0</v>
      </c>
      <c r="AG78">
        <v>0</v>
      </c>
      <c r="AH78">
        <v>33.675319999999999</v>
      </c>
      <c r="AI78">
        <v>2.5867359999999993</v>
      </c>
      <c r="AJ78">
        <v>0</v>
      </c>
      <c r="AK78">
        <v>13.085379999999999</v>
      </c>
      <c r="AL78">
        <v>8.8530000000000015</v>
      </c>
      <c r="AM78">
        <v>4.0218514285714289</v>
      </c>
      <c r="AN78">
        <v>0</v>
      </c>
      <c r="AO78">
        <v>0.10051389599999999</v>
      </c>
      <c r="AP78">
        <v>0.78089759999999986</v>
      </c>
      <c r="AQ78">
        <v>0</v>
      </c>
      <c r="AR78">
        <v>12.618719999999998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4.1757999999999997</v>
      </c>
      <c r="AY78">
        <v>0</v>
      </c>
      <c r="AZ78">
        <v>0</v>
      </c>
      <c r="BA78">
        <v>23.701255967774784</v>
      </c>
      <c r="BB78">
        <f t="shared" si="1"/>
        <v>714.65564619152474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0.55733445378151247</v>
      </c>
      <c r="K79">
        <v>165.02845168916704</v>
      </c>
      <c r="L79">
        <v>42.411158235656998</v>
      </c>
      <c r="M79">
        <v>0</v>
      </c>
      <c r="N79">
        <v>29.998851806491121</v>
      </c>
      <c r="O79">
        <v>25.18655639097744</v>
      </c>
      <c r="P79">
        <v>58.358462010879101</v>
      </c>
      <c r="Q79">
        <v>5.2164723618090454</v>
      </c>
      <c r="R79">
        <v>10.765411698757006</v>
      </c>
      <c r="S79">
        <v>6.6956870790916208</v>
      </c>
      <c r="T79">
        <v>0</v>
      </c>
      <c r="U79">
        <v>190.14614734425143</v>
      </c>
      <c r="V79">
        <v>3.6167512690355328</v>
      </c>
      <c r="W79">
        <v>11.785696856634015</v>
      </c>
      <c r="X79">
        <v>37.470352843196309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6.9616594319999994</v>
      </c>
      <c r="AE79">
        <v>12.556885223999998</v>
      </c>
      <c r="AF79">
        <v>0</v>
      </c>
      <c r="AG79">
        <v>0</v>
      </c>
      <c r="AH79">
        <v>35.6477316</v>
      </c>
      <c r="AI79">
        <v>12.610337999999999</v>
      </c>
      <c r="AJ79">
        <v>0</v>
      </c>
      <c r="AK79">
        <v>13.085379999999999</v>
      </c>
      <c r="AL79">
        <v>14.755000000000004</v>
      </c>
      <c r="AM79">
        <v>4.0218514285714289</v>
      </c>
      <c r="AN79">
        <v>0</v>
      </c>
      <c r="AO79">
        <v>0.131504436</v>
      </c>
      <c r="AP79">
        <v>0.78089759999999986</v>
      </c>
      <c r="AQ79">
        <v>0</v>
      </c>
      <c r="AR79">
        <v>12.618719999999998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4.1757999999999997</v>
      </c>
      <c r="AY79">
        <v>0</v>
      </c>
      <c r="AZ79">
        <v>0</v>
      </c>
      <c r="BA79">
        <v>23.940249259527491</v>
      </c>
      <c r="BB79">
        <f t="shared" si="1"/>
        <v>721.86191941477216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0.55733445378151247</v>
      </c>
      <c r="K80">
        <v>165.02845168916704</v>
      </c>
      <c r="L80">
        <v>42.411158235656998</v>
      </c>
      <c r="M80">
        <v>0</v>
      </c>
      <c r="N80">
        <v>29.998851806491121</v>
      </c>
      <c r="O80">
        <v>25.18655639097744</v>
      </c>
      <c r="P80">
        <v>58.358462010879101</v>
      </c>
      <c r="Q80">
        <v>5.2164723618090454</v>
      </c>
      <c r="R80">
        <v>10.765411698757006</v>
      </c>
      <c r="S80">
        <v>6.6956870790916208</v>
      </c>
      <c r="T80">
        <v>0</v>
      </c>
      <c r="U80">
        <v>190.14614734425143</v>
      </c>
      <c r="V80">
        <v>3.6167512690355328</v>
      </c>
      <c r="W80">
        <v>11.785696856634015</v>
      </c>
      <c r="X80">
        <v>37.470352843196309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6.9616594319999994</v>
      </c>
      <c r="AE80">
        <v>12.556885223999998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13.085379999999999</v>
      </c>
      <c r="AL80">
        <v>14.755000000000004</v>
      </c>
      <c r="AM80">
        <v>4.0218514285714289</v>
      </c>
      <c r="AN80">
        <v>0</v>
      </c>
      <c r="AO80">
        <v>0.16824502799999999</v>
      </c>
      <c r="AP80">
        <v>0.78089759999999986</v>
      </c>
      <c r="AQ80">
        <v>0</v>
      </c>
      <c r="AR80">
        <v>12.618719999999998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4.1757999999999997</v>
      </c>
      <c r="AY80">
        <v>0</v>
      </c>
      <c r="AZ80">
        <v>0</v>
      </c>
      <c r="BA80">
        <v>23.941428581527489</v>
      </c>
      <c r="BB80">
        <f t="shared" si="1"/>
        <v>721.89748068477218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0.55733445378151247</v>
      </c>
      <c r="K81">
        <v>165.02845168916704</v>
      </c>
      <c r="L81">
        <v>42.411158235656998</v>
      </c>
      <c r="M81">
        <v>0</v>
      </c>
      <c r="N81">
        <v>29.998851806491121</v>
      </c>
      <c r="O81">
        <v>25.18655639097744</v>
      </c>
      <c r="P81">
        <v>58.358462010879101</v>
      </c>
      <c r="Q81">
        <v>5.2164723618090454</v>
      </c>
      <c r="R81">
        <v>10.765411698757006</v>
      </c>
      <c r="S81">
        <v>6.6956870790916208</v>
      </c>
      <c r="T81">
        <v>0</v>
      </c>
      <c r="U81">
        <v>190.14614734425143</v>
      </c>
      <c r="V81">
        <v>3.6167512690355328</v>
      </c>
      <c r="W81">
        <v>11.785696856634015</v>
      </c>
      <c r="X81">
        <v>37.470352843196309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6.9616594319999994</v>
      </c>
      <c r="AE81">
        <v>12.556885223999998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13.085379999999999</v>
      </c>
      <c r="AL81">
        <v>14.755000000000004</v>
      </c>
      <c r="AM81">
        <v>4.0218514285714289</v>
      </c>
      <c r="AN81">
        <v>0</v>
      </c>
      <c r="AO81">
        <v>0.201774552</v>
      </c>
      <c r="AP81">
        <v>0.78089759999999986</v>
      </c>
      <c r="AQ81">
        <v>0</v>
      </c>
      <c r="AR81">
        <v>12.618719999999998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4.1757999999999997</v>
      </c>
      <c r="AY81">
        <v>0</v>
      </c>
      <c r="AZ81">
        <v>0</v>
      </c>
      <c r="BA81">
        <v>23.942505033527489</v>
      </c>
      <c r="BB81">
        <f t="shared" si="1"/>
        <v>721.92993375677213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0.55733445378151247</v>
      </c>
      <c r="K82">
        <v>165.02845168916704</v>
      </c>
      <c r="L82">
        <v>42.411158235656998</v>
      </c>
      <c r="M82">
        <v>0</v>
      </c>
      <c r="N82">
        <v>29.998851806491121</v>
      </c>
      <c r="O82">
        <v>25.18655639097744</v>
      </c>
      <c r="P82">
        <v>58.358462010879101</v>
      </c>
      <c r="Q82">
        <v>5.2164723618090454</v>
      </c>
      <c r="R82">
        <v>10.765411698757006</v>
      </c>
      <c r="S82">
        <v>6.6956870790916208</v>
      </c>
      <c r="T82">
        <v>0</v>
      </c>
      <c r="U82">
        <v>190.14614734425143</v>
      </c>
      <c r="V82">
        <v>3.6167512690355328</v>
      </c>
      <c r="W82">
        <v>11.785696856634015</v>
      </c>
      <c r="X82">
        <v>37.470352843196309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6.9616594319999994</v>
      </c>
      <c r="AE82">
        <v>12.556885223999998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13.085379999999999</v>
      </c>
      <c r="AL82">
        <v>14.755000000000004</v>
      </c>
      <c r="AM82">
        <v>4.0218514285714289</v>
      </c>
      <c r="AN82">
        <v>0</v>
      </c>
      <c r="AO82">
        <v>0.224625408</v>
      </c>
      <c r="AP82">
        <v>0.78089759999999986</v>
      </c>
      <c r="AQ82">
        <v>0</v>
      </c>
      <c r="AR82">
        <v>12.618719999999998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4.1757999999999997</v>
      </c>
      <c r="AY82">
        <v>0</v>
      </c>
      <c r="AZ82">
        <v>0</v>
      </c>
      <c r="BA82">
        <v>23.943238585527489</v>
      </c>
      <c r="BB82">
        <f t="shared" si="1"/>
        <v>721.95205106077208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0.28928619235344805</v>
      </c>
      <c r="K83">
        <v>165.02845168916704</v>
      </c>
      <c r="L83">
        <v>42.411158235656998</v>
      </c>
      <c r="M83">
        <v>0</v>
      </c>
      <c r="N83">
        <v>29.998851806491121</v>
      </c>
      <c r="O83">
        <v>25.18655639097744</v>
      </c>
      <c r="P83">
        <v>58.358462010879101</v>
      </c>
      <c r="Q83">
        <v>5.2164723618090454</v>
      </c>
      <c r="R83">
        <v>5.38428427986348</v>
      </c>
      <c r="S83">
        <v>6.6956870790916208</v>
      </c>
      <c r="T83">
        <v>0</v>
      </c>
      <c r="U83">
        <v>190.14614734425143</v>
      </c>
      <c r="V83">
        <v>3.6167512690355328</v>
      </c>
      <c r="W83">
        <v>11.785696856634015</v>
      </c>
      <c r="X83">
        <v>37.470352843196309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6.9616594319999994</v>
      </c>
      <c r="AE83">
        <v>12.556885223999998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13.085379999999999</v>
      </c>
      <c r="AL83">
        <v>8.8530000000000015</v>
      </c>
      <c r="AM83">
        <v>4.0218514285714289</v>
      </c>
      <c r="AN83">
        <v>0</v>
      </c>
      <c r="AO83">
        <v>0.25725881999999994</v>
      </c>
      <c r="AP83">
        <v>1.9197066</v>
      </c>
      <c r="AQ83">
        <v>0</v>
      </c>
      <c r="AR83">
        <v>12.618719999999998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4.1757999999999997</v>
      </c>
      <c r="AY83">
        <v>0</v>
      </c>
      <c r="AZ83">
        <v>0</v>
      </c>
      <c r="BA83">
        <v>23.610049599504208</v>
      </c>
      <c r="BB83">
        <f t="shared" si="1"/>
        <v>711.90550677847375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0.28928619235344805</v>
      </c>
      <c r="K84">
        <v>165.02845168916704</v>
      </c>
      <c r="L84">
        <v>42.411158235656998</v>
      </c>
      <c r="M84">
        <v>0</v>
      </c>
      <c r="N84">
        <v>29.998851806491121</v>
      </c>
      <c r="O84">
        <v>25.18655639097744</v>
      </c>
      <c r="P84">
        <v>58.358462010879101</v>
      </c>
      <c r="Q84">
        <v>5.2164723618090454</v>
      </c>
      <c r="R84">
        <v>5.38428427986348</v>
      </c>
      <c r="S84">
        <v>6.6956870790916208</v>
      </c>
      <c r="T84">
        <v>0</v>
      </c>
      <c r="U84">
        <v>190.14614734425143</v>
      </c>
      <c r="V84">
        <v>3.6167512690355328</v>
      </c>
      <c r="W84">
        <v>11.785696856634015</v>
      </c>
      <c r="X84">
        <v>37.470352843196309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6.9616594319999994</v>
      </c>
      <c r="AE84">
        <v>12.556885223999998</v>
      </c>
      <c r="AF84">
        <v>0</v>
      </c>
      <c r="AG84">
        <v>0</v>
      </c>
      <c r="AH84">
        <v>35.6477316</v>
      </c>
      <c r="AI84">
        <v>8.4068919999999974</v>
      </c>
      <c r="AJ84">
        <v>0</v>
      </c>
      <c r="AK84">
        <v>13.085379999999999</v>
      </c>
      <c r="AL84">
        <v>8.8530000000000015</v>
      </c>
      <c r="AM84">
        <v>4.0218514285714289</v>
      </c>
      <c r="AN84">
        <v>0</v>
      </c>
      <c r="AO84">
        <v>0.40668549600000004</v>
      </c>
      <c r="AP84">
        <v>1.9197066</v>
      </c>
      <c r="AQ84">
        <v>0</v>
      </c>
      <c r="AR84">
        <v>12.618719999999998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4.1757999999999997</v>
      </c>
      <c r="AY84">
        <v>0</v>
      </c>
      <c r="AZ84">
        <v>0</v>
      </c>
      <c r="BA84">
        <v>23.479915493504208</v>
      </c>
      <c r="BB84">
        <f t="shared" si="1"/>
        <v>707.98162156047385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0.28928619235344805</v>
      </c>
      <c r="K85">
        <v>165.02845168916704</v>
      </c>
      <c r="L85">
        <v>42.411158235656998</v>
      </c>
      <c r="M85">
        <v>0</v>
      </c>
      <c r="N85">
        <v>29.998851806491121</v>
      </c>
      <c r="O85">
        <v>25.18655639097744</v>
      </c>
      <c r="P85">
        <v>58.358462010879101</v>
      </c>
      <c r="Q85">
        <v>5.2164723618090454</v>
      </c>
      <c r="R85">
        <v>5.38428427986348</v>
      </c>
      <c r="S85">
        <v>6.6956870790916208</v>
      </c>
      <c r="T85">
        <v>0</v>
      </c>
      <c r="U85">
        <v>190.14614734425143</v>
      </c>
      <c r="V85">
        <v>3.6167512690355328</v>
      </c>
      <c r="W85">
        <v>11.785696856634015</v>
      </c>
      <c r="X85">
        <v>37.470352843196309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6.9616594319999994</v>
      </c>
      <c r="AE85">
        <v>12.556885223999998</v>
      </c>
      <c r="AF85">
        <v>0</v>
      </c>
      <c r="AG85">
        <v>0</v>
      </c>
      <c r="AH85">
        <v>35.6477316</v>
      </c>
      <c r="AI85">
        <v>1.2933679999999996</v>
      </c>
      <c r="AJ85">
        <v>0</v>
      </c>
      <c r="AK85">
        <v>13.085379999999999</v>
      </c>
      <c r="AL85">
        <v>8.8530000000000015</v>
      </c>
      <c r="AM85">
        <v>4.0218514285714289</v>
      </c>
      <c r="AN85">
        <v>0</v>
      </c>
      <c r="AO85">
        <v>0.43536107999999996</v>
      </c>
      <c r="AP85">
        <v>0.78089759999999986</v>
      </c>
      <c r="AQ85">
        <v>0</v>
      </c>
      <c r="AR85">
        <v>12.618719999999998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4.1757999999999997</v>
      </c>
      <c r="AY85">
        <v>0</v>
      </c>
      <c r="AZ85">
        <v>0</v>
      </c>
      <c r="BA85">
        <v>23.215935833504211</v>
      </c>
      <c r="BB85">
        <f t="shared" si="1"/>
        <v>700.02194380447384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0.28928619235344805</v>
      </c>
      <c r="K86">
        <v>165.02845168916704</v>
      </c>
      <c r="L86">
        <v>42.411158235656998</v>
      </c>
      <c r="M86">
        <v>0</v>
      </c>
      <c r="N86">
        <v>29.998851806491121</v>
      </c>
      <c r="O86">
        <v>25.18655639097744</v>
      </c>
      <c r="P86">
        <v>58.358462010879101</v>
      </c>
      <c r="Q86">
        <v>5.2164723618090454</v>
      </c>
      <c r="R86">
        <v>5.38428427986348</v>
      </c>
      <c r="S86">
        <v>6.6956870790916208</v>
      </c>
      <c r="T86">
        <v>0</v>
      </c>
      <c r="U86">
        <v>190.14614734425143</v>
      </c>
      <c r="V86">
        <v>3.6167512690355328</v>
      </c>
      <c r="W86">
        <v>11.785696856634015</v>
      </c>
      <c r="X86">
        <v>37.470352843196309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6.9616594319999994</v>
      </c>
      <c r="AE86">
        <v>12.556885223999998</v>
      </c>
      <c r="AF86">
        <v>0</v>
      </c>
      <c r="AG86">
        <v>0</v>
      </c>
      <c r="AH86">
        <v>35.6477316</v>
      </c>
      <c r="AI86">
        <v>0.64668400000000004</v>
      </c>
      <c r="AJ86">
        <v>0</v>
      </c>
      <c r="AK86">
        <v>13.085379999999999</v>
      </c>
      <c r="AL86">
        <v>8.8530000000000015</v>
      </c>
      <c r="AM86">
        <v>4.0218514285714289</v>
      </c>
      <c r="AN86">
        <v>0</v>
      </c>
      <c r="AO86">
        <v>0.48352709999999999</v>
      </c>
      <c r="AP86">
        <v>0.78089759999999986</v>
      </c>
      <c r="AQ86">
        <v>0</v>
      </c>
      <c r="AR86">
        <v>12.618719999999998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4.1757999999999997</v>
      </c>
      <c r="AY86">
        <v>0</v>
      </c>
      <c r="AZ86">
        <v>0</v>
      </c>
      <c r="BA86">
        <v>23.196723527504211</v>
      </c>
      <c r="BB86">
        <f t="shared" si="1"/>
        <v>699.44263813047382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0.28928619235344805</v>
      </c>
      <c r="K87">
        <v>165.02845168916704</v>
      </c>
      <c r="L87">
        <v>42.411158235656998</v>
      </c>
      <c r="M87">
        <v>0</v>
      </c>
      <c r="N87">
        <v>29.998851806491121</v>
      </c>
      <c r="O87">
        <v>25.18655639097744</v>
      </c>
      <c r="P87">
        <v>58.358462010879101</v>
      </c>
      <c r="Q87">
        <v>5.2164723618090454</v>
      </c>
      <c r="R87">
        <v>5.38428427986348</v>
      </c>
      <c r="S87">
        <v>6.6956870790916208</v>
      </c>
      <c r="T87">
        <v>0</v>
      </c>
      <c r="U87">
        <v>190.14614734425143</v>
      </c>
      <c r="V87">
        <v>3.6167512690355328</v>
      </c>
      <c r="W87">
        <v>11.785696856634015</v>
      </c>
      <c r="X87">
        <v>37.470352843196309</v>
      </c>
      <c r="Y87">
        <v>0</v>
      </c>
      <c r="Z87">
        <v>3.3293303999999995</v>
      </c>
      <c r="AA87">
        <v>10.70561232</v>
      </c>
      <c r="AB87">
        <v>10.035570480000001</v>
      </c>
      <c r="AC87">
        <v>7.381953231999999</v>
      </c>
      <c r="AD87">
        <v>6.9616594319999994</v>
      </c>
      <c r="AE87">
        <v>10.754105999999998</v>
      </c>
      <c r="AF87">
        <v>0</v>
      </c>
      <c r="AG87">
        <v>0</v>
      </c>
      <c r="AH87">
        <v>29.706442999999993</v>
      </c>
      <c r="AI87">
        <v>0</v>
      </c>
      <c r="AJ87">
        <v>0</v>
      </c>
      <c r="AK87">
        <v>13.085379999999999</v>
      </c>
      <c r="AL87">
        <v>8.8530000000000015</v>
      </c>
      <c r="AM87">
        <v>4.0218514285714289</v>
      </c>
      <c r="AN87">
        <v>0</v>
      </c>
      <c r="AO87">
        <v>0.52482292799999997</v>
      </c>
      <c r="AP87">
        <v>0.78089759999999986</v>
      </c>
      <c r="AQ87">
        <v>0</v>
      </c>
      <c r="AR87">
        <v>12.618719999999998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4.1757999999999997</v>
      </c>
      <c r="AY87">
        <v>0</v>
      </c>
      <c r="AZ87">
        <v>0</v>
      </c>
      <c r="BA87">
        <v>22.875270271504213</v>
      </c>
      <c r="BB87">
        <f t="shared" si="1"/>
        <v>689.74997019047396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0.28928619235344805</v>
      </c>
      <c r="K88">
        <v>165.02845168916704</v>
      </c>
      <c r="L88">
        <v>42.411158235656998</v>
      </c>
      <c r="M88">
        <v>0</v>
      </c>
      <c r="N88">
        <v>29.998851806491121</v>
      </c>
      <c r="O88">
        <v>25.18655639097744</v>
      </c>
      <c r="P88">
        <v>58.358462010879101</v>
      </c>
      <c r="Q88">
        <v>5.2164723618090454</v>
      </c>
      <c r="R88">
        <v>5.38428427986348</v>
      </c>
      <c r="S88">
        <v>6.6956870790916208</v>
      </c>
      <c r="T88">
        <v>0</v>
      </c>
      <c r="U88">
        <v>190.14614734425143</v>
      </c>
      <c r="V88">
        <v>3.6167512690355328</v>
      </c>
      <c r="W88">
        <v>11.785696856634015</v>
      </c>
      <c r="X88">
        <v>37.470352843196309</v>
      </c>
      <c r="Y88">
        <v>0</v>
      </c>
      <c r="Z88">
        <v>3.3293303999999995</v>
      </c>
      <c r="AA88">
        <v>10.70561232</v>
      </c>
      <c r="AB88">
        <v>10.035570480000001</v>
      </c>
      <c r="AC88">
        <v>7.381953231999999</v>
      </c>
      <c r="AD88">
        <v>6.9616594319999994</v>
      </c>
      <c r="AE88">
        <v>10.754105999999998</v>
      </c>
      <c r="AF88">
        <v>0</v>
      </c>
      <c r="AG88">
        <v>0</v>
      </c>
      <c r="AH88">
        <v>29.706442999999993</v>
      </c>
      <c r="AI88">
        <v>0</v>
      </c>
      <c r="AJ88">
        <v>0</v>
      </c>
      <c r="AK88">
        <v>13.085379999999999</v>
      </c>
      <c r="AL88">
        <v>8.8530000000000015</v>
      </c>
      <c r="AM88">
        <v>4.0218514285714289</v>
      </c>
      <c r="AN88">
        <v>0</v>
      </c>
      <c r="AO88">
        <v>0.55641087599999994</v>
      </c>
      <c r="AP88">
        <v>0.78089759999999986</v>
      </c>
      <c r="AQ88">
        <v>0</v>
      </c>
      <c r="AR88">
        <v>12.618719999999998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4.1757999999999997</v>
      </c>
      <c r="AY88">
        <v>0</v>
      </c>
      <c r="AZ88">
        <v>0</v>
      </c>
      <c r="BA88">
        <v>22.876284239504209</v>
      </c>
      <c r="BB88">
        <f t="shared" si="1"/>
        <v>689.78054417047383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0.28928619235344805</v>
      </c>
      <c r="K89">
        <v>165.02845168916704</v>
      </c>
      <c r="L89">
        <v>42.411158235656998</v>
      </c>
      <c r="M89">
        <v>0</v>
      </c>
      <c r="N89">
        <v>29.998851806491121</v>
      </c>
      <c r="O89">
        <v>25.18655639097744</v>
      </c>
      <c r="P89">
        <v>58.358462010879101</v>
      </c>
      <c r="Q89">
        <v>5.2164723618090454</v>
      </c>
      <c r="R89">
        <v>5.38428427986348</v>
      </c>
      <c r="S89">
        <v>6.6956870790916208</v>
      </c>
      <c r="T89">
        <v>0</v>
      </c>
      <c r="U89">
        <v>190.14614734425143</v>
      </c>
      <c r="V89">
        <v>3.6167512690355328</v>
      </c>
      <c r="W89">
        <v>11.785696856634015</v>
      </c>
      <c r="X89">
        <v>37.470352843196309</v>
      </c>
      <c r="Y89">
        <v>0</v>
      </c>
      <c r="Z89">
        <v>3.3293303999999995</v>
      </c>
      <c r="AA89">
        <v>10.70561232</v>
      </c>
      <c r="AB89">
        <v>10.035570480000001</v>
      </c>
      <c r="AC89">
        <v>7.381953231999999</v>
      </c>
      <c r="AD89">
        <v>6.9616594319999994</v>
      </c>
      <c r="AE89">
        <v>10.754105999999998</v>
      </c>
      <c r="AF89">
        <v>0</v>
      </c>
      <c r="AG89">
        <v>0</v>
      </c>
      <c r="AH89">
        <v>29.706442999999993</v>
      </c>
      <c r="AI89">
        <v>0</v>
      </c>
      <c r="AJ89">
        <v>0</v>
      </c>
      <c r="AK89">
        <v>13.085379999999999</v>
      </c>
      <c r="AL89">
        <v>8.8530000000000015</v>
      </c>
      <c r="AM89">
        <v>4.0218514285714289</v>
      </c>
      <c r="AN89">
        <v>0</v>
      </c>
      <c r="AO89">
        <v>0.58396632000000004</v>
      </c>
      <c r="AP89">
        <v>1.1062716000000001</v>
      </c>
      <c r="AQ89">
        <v>0</v>
      </c>
      <c r="AR89">
        <v>12.618719999999998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4.1757999999999997</v>
      </c>
      <c r="AY89">
        <v>0</v>
      </c>
      <c r="AZ89">
        <v>0</v>
      </c>
      <c r="BA89">
        <v>22.887613147504211</v>
      </c>
      <c r="BB89">
        <f t="shared" si="1"/>
        <v>690.12214470647382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0.28928619235344805</v>
      </c>
      <c r="K90">
        <v>165.02845168916704</v>
      </c>
      <c r="L90">
        <v>42.411158235656998</v>
      </c>
      <c r="M90">
        <v>0</v>
      </c>
      <c r="N90">
        <v>29.998851806491121</v>
      </c>
      <c r="O90">
        <v>25.18655639097744</v>
      </c>
      <c r="P90">
        <v>58.358462010879101</v>
      </c>
      <c r="Q90">
        <v>5.2164723618090454</v>
      </c>
      <c r="R90">
        <v>5.38428427986348</v>
      </c>
      <c r="S90">
        <v>6.6956870790916208</v>
      </c>
      <c r="T90">
        <v>0</v>
      </c>
      <c r="U90">
        <v>190.14614734425143</v>
      </c>
      <c r="V90">
        <v>3.6167512690355328</v>
      </c>
      <c r="W90">
        <v>11.785696856634015</v>
      </c>
      <c r="X90">
        <v>37.470352843196309</v>
      </c>
      <c r="Y90">
        <v>0</v>
      </c>
      <c r="Z90">
        <v>3.3293303999999995</v>
      </c>
      <c r="AA90">
        <v>10.70561232</v>
      </c>
      <c r="AB90">
        <v>10.035570480000001</v>
      </c>
      <c r="AC90">
        <v>7.381953231999999</v>
      </c>
      <c r="AD90">
        <v>6.9616594319999994</v>
      </c>
      <c r="AE90">
        <v>10.71825898</v>
      </c>
      <c r="AF90">
        <v>0</v>
      </c>
      <c r="AG90">
        <v>0</v>
      </c>
      <c r="AH90">
        <v>29.706442999999993</v>
      </c>
      <c r="AI90">
        <v>0</v>
      </c>
      <c r="AJ90">
        <v>0</v>
      </c>
      <c r="AK90">
        <v>13.085379999999999</v>
      </c>
      <c r="AL90">
        <v>8.8530000000000015</v>
      </c>
      <c r="AM90">
        <v>4.0218514285714289</v>
      </c>
      <c r="AN90">
        <v>0</v>
      </c>
      <c r="AO90">
        <v>0.61406074799999999</v>
      </c>
      <c r="AP90">
        <v>1.1062716000000001</v>
      </c>
      <c r="AQ90">
        <v>0</v>
      </c>
      <c r="AR90">
        <v>12.618719999999998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4.1757999999999997</v>
      </c>
      <c r="AY90">
        <v>0</v>
      </c>
      <c r="AZ90">
        <v>0</v>
      </c>
      <c r="BA90">
        <v>22.887428743504209</v>
      </c>
      <c r="BB90">
        <f t="shared" si="1"/>
        <v>690.11657651847395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0.49630188679245291</v>
      </c>
      <c r="K91">
        <v>165.02845168916704</v>
      </c>
      <c r="L91">
        <v>42.411158235656998</v>
      </c>
      <c r="M91">
        <v>0</v>
      </c>
      <c r="N91">
        <v>29.998851806491121</v>
      </c>
      <c r="O91">
        <v>24.723972382087524</v>
      </c>
      <c r="P91">
        <v>58.358462010879101</v>
      </c>
      <c r="Q91">
        <v>5.2164723618090454</v>
      </c>
      <c r="R91">
        <v>5.38428427986348</v>
      </c>
      <c r="S91">
        <v>6.6956870790916208</v>
      </c>
      <c r="T91">
        <v>0</v>
      </c>
      <c r="U91">
        <v>190.14614734425143</v>
      </c>
      <c r="V91">
        <v>3.6167512690355328</v>
      </c>
      <c r="W91">
        <v>11.405122355105792</v>
      </c>
      <c r="X91">
        <v>37.470352843196309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6.9616594319999994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13.085379999999999</v>
      </c>
      <c r="AL91">
        <v>8.8530000000000015</v>
      </c>
      <c r="AM91">
        <v>4.0218514285714289</v>
      </c>
      <c r="AN91">
        <v>0</v>
      </c>
      <c r="AO91">
        <v>0.6468435119999999</v>
      </c>
      <c r="AP91">
        <v>1.1062716000000001</v>
      </c>
      <c r="AQ91">
        <v>0</v>
      </c>
      <c r="AR91">
        <v>12.618719999999998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4.1757999999999997</v>
      </c>
      <c r="AY91">
        <v>0</v>
      </c>
      <c r="AZ91">
        <v>0</v>
      </c>
      <c r="BA91">
        <v>23.17123194587429</v>
      </c>
      <c r="BB91">
        <f t="shared" si="1"/>
        <v>698.67399330812475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0.49630188679245291</v>
      </c>
      <c r="K92">
        <v>165.02845168916704</v>
      </c>
      <c r="L92">
        <v>42.411158235656998</v>
      </c>
      <c r="M92">
        <v>0</v>
      </c>
      <c r="N92">
        <v>29.998851806491121</v>
      </c>
      <c r="O92">
        <v>24.723972382087524</v>
      </c>
      <c r="P92">
        <v>58.358462010879101</v>
      </c>
      <c r="Q92">
        <v>5.2164723618090454</v>
      </c>
      <c r="R92">
        <v>5.38428427986348</v>
      </c>
      <c r="S92">
        <v>6.6956870790916208</v>
      </c>
      <c r="T92">
        <v>0</v>
      </c>
      <c r="U92">
        <v>190.14614734425143</v>
      </c>
      <c r="V92">
        <v>3.6167512690355328</v>
      </c>
      <c r="W92">
        <v>11.405122355105792</v>
      </c>
      <c r="X92">
        <v>37.470352843196309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6.9616594319999994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13.085379999999999</v>
      </c>
      <c r="AL92">
        <v>8.8530000000000015</v>
      </c>
      <c r="AM92">
        <v>4.0218514285714289</v>
      </c>
      <c r="AN92">
        <v>0</v>
      </c>
      <c r="AO92">
        <v>0.66573654000000004</v>
      </c>
      <c r="AP92">
        <v>1.1062716000000001</v>
      </c>
      <c r="AQ92">
        <v>0</v>
      </c>
      <c r="AR92">
        <v>12.618719999999998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4.1757999999999997</v>
      </c>
      <c r="AY92">
        <v>0</v>
      </c>
      <c r="AZ92">
        <v>0</v>
      </c>
      <c r="BA92">
        <v>23.171838243874291</v>
      </c>
      <c r="BB92">
        <f t="shared" si="1"/>
        <v>698.69228003812475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5.3177388963660839</v>
      </c>
      <c r="J93">
        <v>1.4980885043011598</v>
      </c>
      <c r="K93">
        <v>165.02845168916704</v>
      </c>
      <c r="L93">
        <v>42.411158235656998</v>
      </c>
      <c r="M93">
        <v>0</v>
      </c>
      <c r="N93">
        <v>29.998851806491121</v>
      </c>
      <c r="O93">
        <v>24.723972382087524</v>
      </c>
      <c r="P93">
        <v>58.358462010879101</v>
      </c>
      <c r="Q93">
        <v>5.2164723618090454</v>
      </c>
      <c r="R93">
        <v>5.38428427986348</v>
      </c>
      <c r="S93">
        <v>6.6956870790916208</v>
      </c>
      <c r="T93">
        <v>0</v>
      </c>
      <c r="U93">
        <v>190.14614734425143</v>
      </c>
      <c r="V93">
        <v>3.6167512690355328</v>
      </c>
      <c r="W93">
        <v>11.405122355105792</v>
      </c>
      <c r="X93">
        <v>37.470352843196309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</v>
      </c>
      <c r="AD93">
        <v>6.9616594319999994</v>
      </c>
      <c r="AE93">
        <v>12.556885223999998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13.085379999999999</v>
      </c>
      <c r="AL93">
        <v>8.8530000000000015</v>
      </c>
      <c r="AM93">
        <v>4.0218514285714289</v>
      </c>
      <c r="AN93">
        <v>0</v>
      </c>
      <c r="AO93">
        <v>0.68724322799999993</v>
      </c>
      <c r="AP93">
        <v>1.1062716000000001</v>
      </c>
      <c r="AQ93">
        <v>0</v>
      </c>
      <c r="AR93">
        <v>12.618719999999998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16.437648517408824</v>
      </c>
      <c r="AY93">
        <v>0</v>
      </c>
      <c r="AZ93">
        <v>0</v>
      </c>
      <c r="BA93">
        <v>23.768990445832323</v>
      </c>
      <c r="BB93">
        <f t="shared" si="1"/>
        <v>716.69800855545031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6.1830943396226425</v>
      </c>
      <c r="J94">
        <v>1.4980885043011598</v>
      </c>
      <c r="K94">
        <v>165.02845168916704</v>
      </c>
      <c r="L94">
        <v>42.411158235656998</v>
      </c>
      <c r="M94">
        <v>0</v>
      </c>
      <c r="N94">
        <v>29.998851806491121</v>
      </c>
      <c r="O94">
        <v>24.723972382087524</v>
      </c>
      <c r="P94">
        <v>58.358462010879101</v>
      </c>
      <c r="Q94">
        <v>5.2164723618090454</v>
      </c>
      <c r="R94">
        <v>5.38428427986348</v>
      </c>
      <c r="S94">
        <v>6.6956870790916208</v>
      </c>
      <c r="T94">
        <v>0</v>
      </c>
      <c r="U94">
        <v>190.14614734425143</v>
      </c>
      <c r="V94">
        <v>3.6167512690355328</v>
      </c>
      <c r="W94">
        <v>11.405122355105792</v>
      </c>
      <c r="X94">
        <v>37.470352843196309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</v>
      </c>
      <c r="AD94">
        <v>6.9616594319999994</v>
      </c>
      <c r="AE94">
        <v>12.556885223999998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13.085379999999999</v>
      </c>
      <c r="AL94">
        <v>8.8530000000000015</v>
      </c>
      <c r="AM94">
        <v>4.0218514285714289</v>
      </c>
      <c r="AN94">
        <v>0</v>
      </c>
      <c r="AO94">
        <v>0.69426277199999997</v>
      </c>
      <c r="AP94">
        <v>1.1062716000000001</v>
      </c>
      <c r="AQ94">
        <v>0</v>
      </c>
      <c r="AR94">
        <v>12.618719999999998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16.437648517408824</v>
      </c>
      <c r="AY94">
        <v>0</v>
      </c>
      <c r="AZ94">
        <v>0</v>
      </c>
      <c r="BA94">
        <v>23.796994046188054</v>
      </c>
      <c r="BB94">
        <f t="shared" si="1"/>
        <v>717.54237994235109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6.7589873925171444</v>
      </c>
      <c r="J95">
        <v>1.4980885043011598</v>
      </c>
      <c r="K95">
        <v>165.02845168916704</v>
      </c>
      <c r="L95">
        <v>42.411158235656998</v>
      </c>
      <c r="M95">
        <v>0</v>
      </c>
      <c r="N95">
        <v>29.998851806491121</v>
      </c>
      <c r="O95">
        <v>24.723972382087524</v>
      </c>
      <c r="P95">
        <v>58.358462010879101</v>
      </c>
      <c r="Q95">
        <v>5.2164723618090454</v>
      </c>
      <c r="R95">
        <v>5.38428427986348</v>
      </c>
      <c r="S95">
        <v>6.6956870790916208</v>
      </c>
      <c r="T95">
        <v>0</v>
      </c>
      <c r="U95">
        <v>190.14614734425143</v>
      </c>
      <c r="V95">
        <v>3.6167512690355328</v>
      </c>
      <c r="W95">
        <v>11.405122355105792</v>
      </c>
      <c r="X95">
        <v>37.470352843196309</v>
      </c>
      <c r="Y95">
        <v>0</v>
      </c>
      <c r="Z95">
        <v>3.3293303999999995</v>
      </c>
      <c r="AA95">
        <v>10.70561232</v>
      </c>
      <c r="AB95">
        <v>6.6700654000000013</v>
      </c>
      <c r="AC95">
        <v>4.9163427199999994</v>
      </c>
      <c r="AD95">
        <v>6.9616594319999994</v>
      </c>
      <c r="AE95">
        <v>10.754105999999998</v>
      </c>
      <c r="AF95">
        <v>0</v>
      </c>
      <c r="AG95">
        <v>0</v>
      </c>
      <c r="AH95">
        <v>35.6477316</v>
      </c>
      <c r="AI95">
        <v>0</v>
      </c>
      <c r="AJ95">
        <v>0</v>
      </c>
      <c r="AK95">
        <v>13.085379999999999</v>
      </c>
      <c r="AL95">
        <v>5.3118000000000016</v>
      </c>
      <c r="AM95">
        <v>4.0218514285714289</v>
      </c>
      <c r="AN95">
        <v>0</v>
      </c>
      <c r="AO95">
        <v>0.70658431200000005</v>
      </c>
      <c r="AP95">
        <v>0.61821059999999983</v>
      </c>
      <c r="AQ95">
        <v>0</v>
      </c>
      <c r="AR95">
        <v>12.618719999999998</v>
      </c>
      <c r="AS95">
        <v>7.6878179999999992</v>
      </c>
      <c r="AT95">
        <v>0</v>
      </c>
      <c r="AU95">
        <v>0</v>
      </c>
      <c r="AV95">
        <v>0</v>
      </c>
      <c r="AW95">
        <v>0</v>
      </c>
      <c r="AX95">
        <v>16.437648517408824</v>
      </c>
      <c r="AY95">
        <v>0</v>
      </c>
      <c r="AZ95">
        <v>0</v>
      </c>
      <c r="BA95">
        <v>23.374759577986769</v>
      </c>
      <c r="BB95">
        <f t="shared" si="1"/>
        <v>704.81089070544681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7.6247546234115084</v>
      </c>
      <c r="J96">
        <v>1.4980885043011598</v>
      </c>
      <c r="K96">
        <v>165.02845168916704</v>
      </c>
      <c r="L96">
        <v>42.411158235656998</v>
      </c>
      <c r="M96">
        <v>0</v>
      </c>
      <c r="N96">
        <v>29.998851806491121</v>
      </c>
      <c r="O96">
        <v>24.723972382087524</v>
      </c>
      <c r="P96">
        <v>58.358462010879101</v>
      </c>
      <c r="Q96">
        <v>5.2164723618090454</v>
      </c>
      <c r="R96">
        <v>5.38428427986348</v>
      </c>
      <c r="S96">
        <v>6.6956870790916208</v>
      </c>
      <c r="T96">
        <v>0</v>
      </c>
      <c r="U96">
        <v>190.14614734425143</v>
      </c>
      <c r="V96">
        <v>3.6167512690355328</v>
      </c>
      <c r="W96">
        <v>11.405122355105792</v>
      </c>
      <c r="X96">
        <v>37.470352843196309</v>
      </c>
      <c r="Y96">
        <v>0</v>
      </c>
      <c r="Z96">
        <v>3.3293303999999995</v>
      </c>
      <c r="AA96">
        <v>10.70561232</v>
      </c>
      <c r="AB96">
        <v>6.6700654000000013</v>
      </c>
      <c r="AC96">
        <v>4.9163427199999994</v>
      </c>
      <c r="AD96">
        <v>6.9616594319999994</v>
      </c>
      <c r="AE96">
        <v>10.754105999999998</v>
      </c>
      <c r="AF96">
        <v>0</v>
      </c>
      <c r="AG96">
        <v>0</v>
      </c>
      <c r="AH96">
        <v>29.706442999999993</v>
      </c>
      <c r="AI96">
        <v>0</v>
      </c>
      <c r="AJ96">
        <v>0</v>
      </c>
      <c r="AK96">
        <v>13.085379999999999</v>
      </c>
      <c r="AL96">
        <v>5.3118000000000016</v>
      </c>
      <c r="AM96">
        <v>4.0218514285714289</v>
      </c>
      <c r="AN96">
        <v>0</v>
      </c>
      <c r="AO96">
        <v>0.71584413599999996</v>
      </c>
      <c r="AP96">
        <v>0.61821059999999983</v>
      </c>
      <c r="AQ96">
        <v>0</v>
      </c>
      <c r="AR96">
        <v>12.618719999999998</v>
      </c>
      <c r="AS96">
        <v>7.6878179999999992</v>
      </c>
      <c r="AT96">
        <v>0</v>
      </c>
      <c r="AU96">
        <v>0</v>
      </c>
      <c r="AV96">
        <v>0</v>
      </c>
      <c r="AW96">
        <v>0</v>
      </c>
      <c r="AX96">
        <v>16.437648517408824</v>
      </c>
      <c r="AY96">
        <v>0</v>
      </c>
      <c r="AZ96">
        <v>0</v>
      </c>
      <c r="BA96">
        <v>23.21213259688113</v>
      </c>
      <c r="BB96">
        <f t="shared" si="1"/>
        <v>699.90725614144674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7.6247546234115084</v>
      </c>
      <c r="J97">
        <v>1.4980885043011598</v>
      </c>
      <c r="K97">
        <v>165.02845168916704</v>
      </c>
      <c r="L97">
        <v>42.411158235656998</v>
      </c>
      <c r="M97">
        <v>0</v>
      </c>
      <c r="N97">
        <v>29.998851806491121</v>
      </c>
      <c r="O97">
        <v>24.723972382087524</v>
      </c>
      <c r="P97">
        <v>58.358462010879101</v>
      </c>
      <c r="Q97">
        <v>5.2164723618090454</v>
      </c>
      <c r="R97">
        <v>5.38428427986348</v>
      </c>
      <c r="S97">
        <v>6.6956870790916208</v>
      </c>
      <c r="T97">
        <v>0</v>
      </c>
      <c r="U97">
        <v>190.14614734425143</v>
      </c>
      <c r="V97">
        <v>3.6167512690355328</v>
      </c>
      <c r="W97">
        <v>11.405122355105792</v>
      </c>
      <c r="X97">
        <v>37.470352843196309</v>
      </c>
      <c r="Y97">
        <v>0</v>
      </c>
      <c r="Z97">
        <v>3.3293303999999995</v>
      </c>
      <c r="AA97">
        <v>10.70561232</v>
      </c>
      <c r="AB97">
        <v>6.4330579999999991</v>
      </c>
      <c r="AC97">
        <v>4.9163427199999994</v>
      </c>
      <c r="AD97">
        <v>6.9616594319999994</v>
      </c>
      <c r="AE97">
        <v>10.754105999999998</v>
      </c>
      <c r="AF97">
        <v>0</v>
      </c>
      <c r="AG97">
        <v>0</v>
      </c>
      <c r="AH97">
        <v>23.765154399999997</v>
      </c>
      <c r="AI97">
        <v>0</v>
      </c>
      <c r="AJ97">
        <v>0</v>
      </c>
      <c r="AK97">
        <v>13.085379999999999</v>
      </c>
      <c r="AL97">
        <v>5.3118000000000016</v>
      </c>
      <c r="AM97">
        <v>4.0218514285714289</v>
      </c>
      <c r="AN97">
        <v>0</v>
      </c>
      <c r="AO97">
        <v>0.72734423999999975</v>
      </c>
      <c r="AP97">
        <v>0.45552360000000008</v>
      </c>
      <c r="AQ97">
        <v>0</v>
      </c>
      <c r="AR97">
        <v>12.618719999999998</v>
      </c>
      <c r="AS97">
        <v>7.6878179999999992</v>
      </c>
      <c r="AT97">
        <v>0</v>
      </c>
      <c r="AU97">
        <v>0</v>
      </c>
      <c r="AV97">
        <v>0</v>
      </c>
      <c r="AW97">
        <v>0</v>
      </c>
      <c r="AX97">
        <v>16.437648517408824</v>
      </c>
      <c r="AY97">
        <v>0</v>
      </c>
      <c r="AZ97">
        <v>0</v>
      </c>
      <c r="BA97">
        <v>23.008956472881142</v>
      </c>
      <c r="BB97">
        <f t="shared" si="1"/>
        <v>693.78094936944672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7.6247546234115084</v>
      </c>
      <c r="J98">
        <v>1.4980885043011598</v>
      </c>
      <c r="K98">
        <v>165.02845168916704</v>
      </c>
      <c r="L98">
        <v>42.411158235656998</v>
      </c>
      <c r="M98">
        <v>0</v>
      </c>
      <c r="N98">
        <v>29.998851806491121</v>
      </c>
      <c r="O98">
        <v>24.723972382087524</v>
      </c>
      <c r="P98">
        <v>58.358462010879101</v>
      </c>
      <c r="Q98">
        <v>5.2164723618090454</v>
      </c>
      <c r="R98">
        <v>5.38428427986348</v>
      </c>
      <c r="S98">
        <v>6.6956870790916208</v>
      </c>
      <c r="T98">
        <v>0</v>
      </c>
      <c r="U98">
        <v>190.14614734425143</v>
      </c>
      <c r="V98">
        <v>3.6167512690355328</v>
      </c>
      <c r="W98">
        <v>11.405122355105792</v>
      </c>
      <c r="X98">
        <v>37.470352843196309</v>
      </c>
      <c r="Y98">
        <v>0</v>
      </c>
      <c r="Z98">
        <v>3.3293303999999995</v>
      </c>
      <c r="AA98">
        <v>10.70561232</v>
      </c>
      <c r="AB98">
        <v>6.4330579999999991</v>
      </c>
      <c r="AC98">
        <v>4.9163427199999994</v>
      </c>
      <c r="AD98">
        <v>4.6303691999999996</v>
      </c>
      <c r="AE98">
        <v>10.754105999999998</v>
      </c>
      <c r="AF98">
        <v>0</v>
      </c>
      <c r="AG98">
        <v>0</v>
      </c>
      <c r="AH98">
        <v>17.8238658</v>
      </c>
      <c r="AI98">
        <v>0</v>
      </c>
      <c r="AJ98">
        <v>0</v>
      </c>
      <c r="AK98">
        <v>13.085379999999999</v>
      </c>
      <c r="AL98">
        <v>5.3118000000000016</v>
      </c>
      <c r="AM98">
        <v>4.0218514285714289</v>
      </c>
      <c r="AN98">
        <v>0</v>
      </c>
      <c r="AO98">
        <v>0.73750017599999984</v>
      </c>
      <c r="AP98">
        <v>0.45552360000000008</v>
      </c>
      <c r="AQ98">
        <v>0</v>
      </c>
      <c r="AR98">
        <v>12.618719999999998</v>
      </c>
      <c r="AS98">
        <v>7.6878179999999992</v>
      </c>
      <c r="AT98">
        <v>0</v>
      </c>
      <c r="AU98">
        <v>0</v>
      </c>
      <c r="AV98">
        <v>0</v>
      </c>
      <c r="AW98">
        <v>0</v>
      </c>
      <c r="AX98">
        <v>16.437648517408824</v>
      </c>
      <c r="AY98">
        <v>0</v>
      </c>
      <c r="AZ98">
        <v>0</v>
      </c>
      <c r="BA98">
        <v>22.743732974881144</v>
      </c>
      <c r="BB98">
        <f t="shared" si="1"/>
        <v>685.7837499714467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6.1232668197616679E-4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1.0283521124685098E-2</v>
      </c>
      <c r="J99">
        <f t="shared" si="2"/>
        <v>6.6530513198738471E-3</v>
      </c>
      <c r="K99">
        <f t="shared" si="2"/>
        <v>3.9606822046484567</v>
      </c>
      <c r="L99">
        <f t="shared" si="2"/>
        <v>1.0178680145106138</v>
      </c>
      <c r="M99">
        <f t="shared" si="2"/>
        <v>0</v>
      </c>
      <c r="N99">
        <f t="shared" si="2"/>
        <v>0.71997244335578603</v>
      </c>
      <c r="O99">
        <f t="shared" si="2"/>
        <v>0.60355218536567756</v>
      </c>
      <c r="P99">
        <f t="shared" si="2"/>
        <v>1.4467679856867806</v>
      </c>
      <c r="Q99">
        <f t="shared" si="2"/>
        <v>0.1251953366834172</v>
      </c>
      <c r="R99">
        <f t="shared" si="2"/>
        <v>0.16256098733258126</v>
      </c>
      <c r="S99">
        <f t="shared" si="2"/>
        <v>0.16069648989819876</v>
      </c>
      <c r="T99">
        <f t="shared" si="2"/>
        <v>0</v>
      </c>
      <c r="U99">
        <f t="shared" si="2"/>
        <v>5.2762283935896175</v>
      </c>
      <c r="V99">
        <f t="shared" si="2"/>
        <v>8.6802030456852988E-2</v>
      </c>
      <c r="W99">
        <f t="shared" si="2"/>
        <v>0.28209557555615944</v>
      </c>
      <c r="X99">
        <f t="shared" si="2"/>
        <v>0.89928846823671249</v>
      </c>
      <c r="Y99">
        <f t="shared" si="2"/>
        <v>0</v>
      </c>
      <c r="Z99">
        <f t="shared" si="2"/>
        <v>8.2831762200000061E-2</v>
      </c>
      <c r="AA99">
        <f t="shared" si="2"/>
        <v>0.12842219933999999</v>
      </c>
      <c r="AB99">
        <f t="shared" si="2"/>
        <v>0.15810763654000001</v>
      </c>
      <c r="AC99">
        <f t="shared" si="2"/>
        <v>0.1161820729439999</v>
      </c>
      <c r="AD99">
        <f t="shared" si="2"/>
        <v>0.10910693291599977</v>
      </c>
      <c r="AE99">
        <f t="shared" si="2"/>
        <v>0.2248584170589997</v>
      </c>
      <c r="AF99">
        <f t="shared" si="2"/>
        <v>0</v>
      </c>
      <c r="AG99">
        <f t="shared" si="2"/>
        <v>0</v>
      </c>
      <c r="AH99">
        <f t="shared" si="2"/>
        <v>0.3809700978500003</v>
      </c>
      <c r="AI99">
        <f t="shared" si="2"/>
        <v>3.7265165499999989E-2</v>
      </c>
      <c r="AJ99">
        <f t="shared" si="2"/>
        <v>0</v>
      </c>
      <c r="AK99">
        <f t="shared" si="2"/>
        <v>0.31404911999999974</v>
      </c>
      <c r="AL99">
        <f t="shared" si="2"/>
        <v>0.25053989999999943</v>
      </c>
      <c r="AM99">
        <f t="shared" si="2"/>
        <v>7.7864126984127077E-2</v>
      </c>
      <c r="AN99">
        <f t="shared" si="2"/>
        <v>0</v>
      </c>
      <c r="AO99">
        <f t="shared" si="2"/>
        <v>2.5302711777000005E-2</v>
      </c>
      <c r="AP99">
        <f t="shared" si="2"/>
        <v>1.8578855400000004E-2</v>
      </c>
      <c r="AQ99">
        <f t="shared" si="2"/>
        <v>0</v>
      </c>
      <c r="AR99">
        <f t="shared" si="2"/>
        <v>0.30537302400000027</v>
      </c>
      <c r="AS99">
        <f t="shared" si="2"/>
        <v>0.1937712848594999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8.4180034051915403E-2</v>
      </c>
      <c r="AY99">
        <f t="shared" si="2"/>
        <v>0</v>
      </c>
      <c r="AZ99">
        <f t="shared" si="2"/>
        <v>0</v>
      </c>
      <c r="BA99">
        <f t="shared" si="2"/>
        <v>0.55425986312173192</v>
      </c>
      <c r="BB99">
        <f t="shared" si="1"/>
        <v>16.712402492747202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0.69275710106530597</v>
      </c>
      <c r="K3">
        <v>9.4121905395875007</v>
      </c>
      <c r="L3">
        <v>385.66775293028991</v>
      </c>
      <c r="M3">
        <v>26.685785536159599</v>
      </c>
      <c r="N3">
        <v>36.240431720759332</v>
      </c>
      <c r="O3">
        <v>0</v>
      </c>
      <c r="P3">
        <v>38.528653846153844</v>
      </c>
      <c r="Q3">
        <v>6.3114150753768845</v>
      </c>
      <c r="R3">
        <v>6.5004123071672346</v>
      </c>
      <c r="S3">
        <v>8.1009547376664042</v>
      </c>
      <c r="T3">
        <v>0</v>
      </c>
      <c r="U3">
        <v>128.48037992796171</v>
      </c>
      <c r="V3">
        <v>4.371102248005803</v>
      </c>
      <c r="W3">
        <v>14.233733802315225</v>
      </c>
      <c r="X3">
        <v>45.259888559703064</v>
      </c>
      <c r="Y3">
        <v>0</v>
      </c>
      <c r="Z3">
        <v>4.021411679999999</v>
      </c>
      <c r="AA3">
        <v>8.6206872959999998</v>
      </c>
      <c r="AB3">
        <v>8.0565986800000022</v>
      </c>
      <c r="AC3">
        <v>5.9383226239999987</v>
      </c>
      <c r="AD3">
        <v>8.3893539600000011</v>
      </c>
      <c r="AE3">
        <v>12.5959808</v>
      </c>
      <c r="AF3">
        <v>2.7225000000000001</v>
      </c>
      <c r="AG3">
        <v>11.795846400000002</v>
      </c>
      <c r="AH3">
        <v>14.35265624</v>
      </c>
      <c r="AI3">
        <v>0</v>
      </c>
      <c r="AJ3">
        <v>0</v>
      </c>
      <c r="AK3">
        <v>15.805579999999997</v>
      </c>
      <c r="AL3">
        <v>0</v>
      </c>
      <c r="AM3">
        <v>3.2392661714285707</v>
      </c>
      <c r="AN3">
        <v>0.93737000000000004</v>
      </c>
      <c r="AO3">
        <v>2.6412129743999997</v>
      </c>
      <c r="AP3">
        <v>0.55021512000000006</v>
      </c>
      <c r="AQ3">
        <v>6.8428199999999997</v>
      </c>
      <c r="AR3">
        <v>15.241823999999999</v>
      </c>
      <c r="AS3">
        <v>9.7861171044000006</v>
      </c>
      <c r="AT3">
        <v>0</v>
      </c>
      <c r="AU3">
        <v>0</v>
      </c>
      <c r="AV3">
        <v>0</v>
      </c>
      <c r="AW3">
        <v>0</v>
      </c>
      <c r="AX3">
        <v>0.92201230182518457</v>
      </c>
      <c r="AY3">
        <v>0</v>
      </c>
      <c r="AZ3">
        <v>0</v>
      </c>
      <c r="BA3">
        <v>27.058542785292129</v>
      </c>
      <c r="BB3">
        <f>SUM(B3:AZ3)-BA3</f>
        <v>815.88669089897314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0.67086554621848737</v>
      </c>
      <c r="K4">
        <v>9.4121905395875007</v>
      </c>
      <c r="L4">
        <v>385.66775293028991</v>
      </c>
      <c r="M4">
        <v>26.685785536159599</v>
      </c>
      <c r="N4">
        <v>36.240431720759332</v>
      </c>
      <c r="O4">
        <v>0</v>
      </c>
      <c r="P4">
        <v>38.528653846153844</v>
      </c>
      <c r="Q4">
        <v>6.3114150753768845</v>
      </c>
      <c r="R4">
        <v>6.5004123071672346</v>
      </c>
      <c r="S4">
        <v>8.1009547376664042</v>
      </c>
      <c r="T4">
        <v>0</v>
      </c>
      <c r="U4">
        <v>128.48037992796171</v>
      </c>
      <c r="V4">
        <v>4.371102248005803</v>
      </c>
      <c r="W4">
        <v>14.233733802315225</v>
      </c>
      <c r="X4">
        <v>45.259888559703064</v>
      </c>
      <c r="Y4">
        <v>0</v>
      </c>
      <c r="Z4">
        <v>4.021411679999999</v>
      </c>
      <c r="AA4">
        <v>8.6206872959999998</v>
      </c>
      <c r="AB4">
        <v>8.0565986800000022</v>
      </c>
      <c r="AC4">
        <v>5.9383226239999987</v>
      </c>
      <c r="AD4">
        <v>8.3893539600000011</v>
      </c>
      <c r="AE4">
        <v>12.5959808</v>
      </c>
      <c r="AF4">
        <v>2.7225000000000001</v>
      </c>
      <c r="AG4">
        <v>11.795846400000002</v>
      </c>
      <c r="AH4">
        <v>14.35265624</v>
      </c>
      <c r="AI4">
        <v>0</v>
      </c>
      <c r="AJ4">
        <v>0</v>
      </c>
      <c r="AK4">
        <v>15.805579999999997</v>
      </c>
      <c r="AL4">
        <v>0</v>
      </c>
      <c r="AM4">
        <v>3.2392661714285707</v>
      </c>
      <c r="AN4">
        <v>0.93737000000000004</v>
      </c>
      <c r="AO4">
        <v>2.6502328944000002</v>
      </c>
      <c r="AP4">
        <v>0.55021512000000006</v>
      </c>
      <c r="AQ4">
        <v>6.8428199999999997</v>
      </c>
      <c r="AR4">
        <v>15.241823999999999</v>
      </c>
      <c r="AS4">
        <v>9.7861171044000006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27.028533013809167</v>
      </c>
      <c r="BB4">
        <f t="shared" ref="BB4:BB67" si="0">SUM(B4:AZ4)-BA4</f>
        <v>814.98181673378417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0.67086554621848737</v>
      </c>
      <c r="K5">
        <v>9.4121905395875007</v>
      </c>
      <c r="L5">
        <v>385.66775293028991</v>
      </c>
      <c r="M5">
        <v>26.685785536159599</v>
      </c>
      <c r="N5">
        <v>36.240431720759332</v>
      </c>
      <c r="O5">
        <v>0</v>
      </c>
      <c r="P5">
        <v>38.528653846153844</v>
      </c>
      <c r="Q5">
        <v>6.3114150753768845</v>
      </c>
      <c r="R5">
        <v>6.5004123071672346</v>
      </c>
      <c r="S5">
        <v>8.1009547376664042</v>
      </c>
      <c r="T5">
        <v>0</v>
      </c>
      <c r="U5">
        <v>128.48037992796171</v>
      </c>
      <c r="V5">
        <v>4.371102248005803</v>
      </c>
      <c r="W5">
        <v>14.233733802315225</v>
      </c>
      <c r="X5">
        <v>45.259888559703064</v>
      </c>
      <c r="Y5">
        <v>0</v>
      </c>
      <c r="Z5">
        <v>4.021411679999999</v>
      </c>
      <c r="AA5">
        <v>8.6206872959999998</v>
      </c>
      <c r="AB5">
        <v>8.0565986800000022</v>
      </c>
      <c r="AC5">
        <v>2.9691613119999998</v>
      </c>
      <c r="AD5">
        <v>8.3893539600000011</v>
      </c>
      <c r="AE5">
        <v>12.5959808</v>
      </c>
      <c r="AF5">
        <v>2.7225000000000001</v>
      </c>
      <c r="AG5">
        <v>11.795846400000002</v>
      </c>
      <c r="AH5">
        <v>14.35265624</v>
      </c>
      <c r="AI5">
        <v>0</v>
      </c>
      <c r="AJ5">
        <v>0</v>
      </c>
      <c r="AK5">
        <v>15.805579999999997</v>
      </c>
      <c r="AL5">
        <v>0</v>
      </c>
      <c r="AM5">
        <v>3.2392661714285707</v>
      </c>
      <c r="AN5">
        <v>0.93737000000000004</v>
      </c>
      <c r="AO5">
        <v>2.6468955240000001</v>
      </c>
      <c r="AP5">
        <v>0.55021512000000006</v>
      </c>
      <c r="AQ5">
        <v>6.8428199999999997</v>
      </c>
      <c r="AR5">
        <v>15.241823999999999</v>
      </c>
      <c r="AS5">
        <v>9.7861171044000006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26.933116066209163</v>
      </c>
      <c r="BB5">
        <f t="shared" si="0"/>
        <v>812.1047349989841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0.67086554621848737</v>
      </c>
      <c r="K6">
        <v>9.4121905395875007</v>
      </c>
      <c r="L6">
        <v>385.66775293028991</v>
      </c>
      <c r="M6">
        <v>26.685785536159599</v>
      </c>
      <c r="N6">
        <v>36.240431720759332</v>
      </c>
      <c r="O6">
        <v>0</v>
      </c>
      <c r="P6">
        <v>38.528653846153844</v>
      </c>
      <c r="Q6">
        <v>6.3114150753768845</v>
      </c>
      <c r="R6">
        <v>6.5004123071672346</v>
      </c>
      <c r="S6">
        <v>8.1009547376664042</v>
      </c>
      <c r="T6">
        <v>0</v>
      </c>
      <c r="U6">
        <v>128.48037992796171</v>
      </c>
      <c r="V6">
        <v>4.371102248005803</v>
      </c>
      <c r="W6">
        <v>14.233733802315225</v>
      </c>
      <c r="X6">
        <v>45.259888559703064</v>
      </c>
      <c r="Y6">
        <v>0</v>
      </c>
      <c r="Z6">
        <v>4.021411679999999</v>
      </c>
      <c r="AA6">
        <v>8.6042060000000014</v>
      </c>
      <c r="AB6">
        <v>8.0565986800000022</v>
      </c>
      <c r="AC6">
        <v>2.9691613119999998</v>
      </c>
      <c r="AD6">
        <v>8.3893539600000011</v>
      </c>
      <c r="AE6">
        <v>12.5959808</v>
      </c>
      <c r="AF6">
        <v>2.7225000000000001</v>
      </c>
      <c r="AG6">
        <v>11.795846400000002</v>
      </c>
      <c r="AH6">
        <v>14.35265624</v>
      </c>
      <c r="AI6">
        <v>0</v>
      </c>
      <c r="AJ6">
        <v>0</v>
      </c>
      <c r="AK6">
        <v>15.805579999999997</v>
      </c>
      <c r="AL6">
        <v>0</v>
      </c>
      <c r="AM6">
        <v>3.2392661714285707</v>
      </c>
      <c r="AN6">
        <v>0.93737000000000004</v>
      </c>
      <c r="AO6">
        <v>2.6513152847999994</v>
      </c>
      <c r="AP6">
        <v>0.55021512000000006</v>
      </c>
      <c r="AQ6">
        <v>6.8428199999999997</v>
      </c>
      <c r="AR6">
        <v>15.241823999999999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26.932728577809165</v>
      </c>
      <c r="BB6">
        <f t="shared" si="0"/>
        <v>812.09306095218415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0.67086554621848737</v>
      </c>
      <c r="K7">
        <v>9.4121905395875007</v>
      </c>
      <c r="L7">
        <v>385.66775293028991</v>
      </c>
      <c r="M7">
        <v>26.685785536159599</v>
      </c>
      <c r="N7">
        <v>36.240431720759332</v>
      </c>
      <c r="O7">
        <v>0</v>
      </c>
      <c r="P7">
        <v>38.528653846153844</v>
      </c>
      <c r="Q7">
        <v>6.3114150753768845</v>
      </c>
      <c r="R7">
        <v>6.5004123071672346</v>
      </c>
      <c r="S7">
        <v>8.1009547376664042</v>
      </c>
      <c r="T7">
        <v>0</v>
      </c>
      <c r="U7">
        <v>128.48037992796171</v>
      </c>
      <c r="V7">
        <v>4.371102248005803</v>
      </c>
      <c r="W7">
        <v>14.233733802315225</v>
      </c>
      <c r="X7">
        <v>45.259888559703064</v>
      </c>
      <c r="Y7">
        <v>0</v>
      </c>
      <c r="Z7">
        <v>4.021411679999999</v>
      </c>
      <c r="AA7">
        <v>8.6042060000000014</v>
      </c>
      <c r="AB7">
        <v>4.0078511199999998</v>
      </c>
      <c r="AC7">
        <v>2.9691613119999998</v>
      </c>
      <c r="AD7">
        <v>6.4845248</v>
      </c>
      <c r="AE7">
        <v>9.4469856000000014</v>
      </c>
      <c r="AF7">
        <v>2.7225000000000001</v>
      </c>
      <c r="AG7">
        <v>11.795846400000002</v>
      </c>
      <c r="AH7">
        <v>14.35265624</v>
      </c>
      <c r="AI7">
        <v>0</v>
      </c>
      <c r="AJ7">
        <v>0</v>
      </c>
      <c r="AK7">
        <v>15.805579999999997</v>
      </c>
      <c r="AL7">
        <v>0</v>
      </c>
      <c r="AM7">
        <v>3.2392661714285707</v>
      </c>
      <c r="AN7">
        <v>0.93737000000000004</v>
      </c>
      <c r="AO7">
        <v>2.6513152847999994</v>
      </c>
      <c r="AP7">
        <v>0.55021512000000006</v>
      </c>
      <c r="AQ7">
        <v>6.8428199999999997</v>
      </c>
      <c r="AR7">
        <v>15.241823999999999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26.640535939409162</v>
      </c>
      <c r="BB7">
        <f t="shared" si="0"/>
        <v>803.28268167058422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0.67086554621848737</v>
      </c>
      <c r="K8">
        <v>9.4121905395875007</v>
      </c>
      <c r="L8">
        <v>385.66775293028991</v>
      </c>
      <c r="M8">
        <v>26.685785536159599</v>
      </c>
      <c r="N8">
        <v>36.240431720759332</v>
      </c>
      <c r="O8">
        <v>0</v>
      </c>
      <c r="P8">
        <v>38.528653846153844</v>
      </c>
      <c r="Q8">
        <v>6.3114150753768845</v>
      </c>
      <c r="R8">
        <v>6.5004123071672346</v>
      </c>
      <c r="S8">
        <v>8.1009547376664042</v>
      </c>
      <c r="T8">
        <v>0</v>
      </c>
      <c r="U8">
        <v>128.48037992796171</v>
      </c>
      <c r="V8">
        <v>4.371102248005803</v>
      </c>
      <c r="W8">
        <v>14.233733802315225</v>
      </c>
      <c r="X8">
        <v>45.259888559703064</v>
      </c>
      <c r="Y8">
        <v>0</v>
      </c>
      <c r="Z8">
        <v>4.021411679999999</v>
      </c>
      <c r="AA8">
        <v>8.6042060000000014</v>
      </c>
      <c r="AB8">
        <v>4.0078511199999998</v>
      </c>
      <c r="AC8">
        <v>2.9691613119999998</v>
      </c>
      <c r="AD8">
        <v>5.5929026400000001</v>
      </c>
      <c r="AE8">
        <v>9.4469856000000014</v>
      </c>
      <c r="AF8">
        <v>2.7225000000000001</v>
      </c>
      <c r="AG8">
        <v>11.795846400000002</v>
      </c>
      <c r="AH8">
        <v>11.621584000000002</v>
      </c>
      <c r="AI8">
        <v>0</v>
      </c>
      <c r="AJ8">
        <v>0</v>
      </c>
      <c r="AK8">
        <v>15.805579999999997</v>
      </c>
      <c r="AL8">
        <v>0</v>
      </c>
      <c r="AM8">
        <v>3.2392661714285707</v>
      </c>
      <c r="AN8">
        <v>0.93737000000000004</v>
      </c>
      <c r="AO8">
        <v>2.6498720975999999</v>
      </c>
      <c r="AP8">
        <v>0.55021512000000006</v>
      </c>
      <c r="AQ8">
        <v>3.4214099999999998</v>
      </c>
      <c r="AR8">
        <v>15.241823999999999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26.414373830691702</v>
      </c>
      <c r="BB8">
        <f t="shared" si="0"/>
        <v>796.46329619210167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0.67086554621848737</v>
      </c>
      <c r="K9">
        <v>9.4121905395875007</v>
      </c>
      <c r="L9">
        <v>385.66775293028991</v>
      </c>
      <c r="M9">
        <v>26.685785536159599</v>
      </c>
      <c r="N9">
        <v>36.240431720759332</v>
      </c>
      <c r="O9">
        <v>0</v>
      </c>
      <c r="P9">
        <v>38.528653846153844</v>
      </c>
      <c r="Q9">
        <v>6.3114150753768845</v>
      </c>
      <c r="R9">
        <v>6.5004123071672346</v>
      </c>
      <c r="S9">
        <v>8.1009547376664042</v>
      </c>
      <c r="T9">
        <v>0</v>
      </c>
      <c r="U9">
        <v>128.48037992796171</v>
      </c>
      <c r="V9">
        <v>4.371102248005803</v>
      </c>
      <c r="W9">
        <v>14.233733802315225</v>
      </c>
      <c r="X9">
        <v>45.259888559703064</v>
      </c>
      <c r="Y9">
        <v>0</v>
      </c>
      <c r="Z9">
        <v>4.021411679999999</v>
      </c>
      <c r="AA9">
        <v>8.6042060000000014</v>
      </c>
      <c r="AB9">
        <v>4.0078511199999998</v>
      </c>
      <c r="AC9">
        <v>2.9691613119999998</v>
      </c>
      <c r="AD9">
        <v>5.5929026400000001</v>
      </c>
      <c r="AE9">
        <v>9.4469856000000014</v>
      </c>
      <c r="AF9">
        <v>2.7225000000000001</v>
      </c>
      <c r="AG9">
        <v>11.795846400000002</v>
      </c>
      <c r="AH9">
        <v>11.621584000000002</v>
      </c>
      <c r="AI9">
        <v>0</v>
      </c>
      <c r="AJ9">
        <v>0</v>
      </c>
      <c r="AK9">
        <v>15.805579999999997</v>
      </c>
      <c r="AL9">
        <v>0</v>
      </c>
      <c r="AM9">
        <v>3.2392661714285707</v>
      </c>
      <c r="AN9">
        <v>0.93737000000000004</v>
      </c>
      <c r="AO9">
        <v>2.6536604640000001</v>
      </c>
      <c r="AP9">
        <v>0.55021512000000006</v>
      </c>
      <c r="AQ9">
        <v>3.4214099999999998</v>
      </c>
      <c r="AR9">
        <v>15.241823999999999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26.414495323491703</v>
      </c>
      <c r="BB9">
        <f t="shared" si="0"/>
        <v>796.46696306570175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0.67086554621848737</v>
      </c>
      <c r="K10">
        <v>9.4121905395875007</v>
      </c>
      <c r="L10">
        <v>385.66775293028991</v>
      </c>
      <c r="M10">
        <v>26.685785536159599</v>
      </c>
      <c r="N10">
        <v>36.240431720759332</v>
      </c>
      <c r="O10">
        <v>0</v>
      </c>
      <c r="P10">
        <v>38.528653846153844</v>
      </c>
      <c r="Q10">
        <v>6.3114150753768845</v>
      </c>
      <c r="R10">
        <v>6.5004123071672346</v>
      </c>
      <c r="S10">
        <v>8.1009547376664042</v>
      </c>
      <c r="T10">
        <v>0</v>
      </c>
      <c r="U10">
        <v>128.48037992796171</v>
      </c>
      <c r="V10">
        <v>4.371102248005803</v>
      </c>
      <c r="W10">
        <v>14.233733802315225</v>
      </c>
      <c r="X10">
        <v>45.259888559703064</v>
      </c>
      <c r="Y10">
        <v>0</v>
      </c>
      <c r="Z10">
        <v>4.021411679999999</v>
      </c>
      <c r="AA10">
        <v>6.4955696000000005</v>
      </c>
      <c r="AB10">
        <v>4.0078511199999998</v>
      </c>
      <c r="AC10">
        <v>2.9691613119999998</v>
      </c>
      <c r="AD10">
        <v>5.5929026400000001</v>
      </c>
      <c r="AE10">
        <v>9.4469856000000014</v>
      </c>
      <c r="AF10">
        <v>2.7225000000000001</v>
      </c>
      <c r="AG10">
        <v>11.795846400000002</v>
      </c>
      <c r="AH10">
        <v>11.621584000000002</v>
      </c>
      <c r="AI10">
        <v>0</v>
      </c>
      <c r="AJ10">
        <v>0</v>
      </c>
      <c r="AK10">
        <v>15.805579999999997</v>
      </c>
      <c r="AL10">
        <v>0</v>
      </c>
      <c r="AM10">
        <v>3.2392661714285707</v>
      </c>
      <c r="AN10">
        <v>0.93737000000000004</v>
      </c>
      <c r="AO10">
        <v>2.6523074759999994</v>
      </c>
      <c r="AP10">
        <v>0.55021512000000006</v>
      </c>
      <c r="AQ10">
        <v>3.4214099999999998</v>
      </c>
      <c r="AR10">
        <v>15.241823999999999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26.346764928291705</v>
      </c>
      <c r="BB10">
        <f t="shared" si="0"/>
        <v>794.4247040729017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0.67086554621848737</v>
      </c>
      <c r="K11">
        <v>9.4121905395875007</v>
      </c>
      <c r="L11">
        <v>385.66775293028991</v>
      </c>
      <c r="M11">
        <v>26.685785536159599</v>
      </c>
      <c r="N11">
        <v>36.240431720759332</v>
      </c>
      <c r="O11">
        <v>0</v>
      </c>
      <c r="P11">
        <v>38.528653846153844</v>
      </c>
      <c r="Q11">
        <v>6.3114150753768845</v>
      </c>
      <c r="R11">
        <v>6.5004123071672346</v>
      </c>
      <c r="S11">
        <v>8.1009547376664042</v>
      </c>
      <c r="T11">
        <v>0</v>
      </c>
      <c r="U11">
        <v>128.48037992796171</v>
      </c>
      <c r="V11">
        <v>4.371102248005803</v>
      </c>
      <c r="W11">
        <v>14.233733802315225</v>
      </c>
      <c r="X11">
        <v>45.259888559703064</v>
      </c>
      <c r="Y11">
        <v>0</v>
      </c>
      <c r="Z11">
        <v>4.021411679999999</v>
      </c>
      <c r="AA11">
        <v>4.2899844000000007</v>
      </c>
      <c r="AB11">
        <v>4.0078511199999998</v>
      </c>
      <c r="AC11">
        <v>2.9691613119999998</v>
      </c>
      <c r="AD11">
        <v>2.7964513200000001</v>
      </c>
      <c r="AE11">
        <v>9.4469856000000014</v>
      </c>
      <c r="AF11">
        <v>2.7225000000000001</v>
      </c>
      <c r="AG11">
        <v>11.795846400000002</v>
      </c>
      <c r="AH11">
        <v>11.621584000000002</v>
      </c>
      <c r="AI11">
        <v>0</v>
      </c>
      <c r="AJ11">
        <v>0</v>
      </c>
      <c r="AK11">
        <v>15.805579999999997</v>
      </c>
      <c r="AL11">
        <v>0</v>
      </c>
      <c r="AM11">
        <v>3.2392661714285707</v>
      </c>
      <c r="AN11">
        <v>0.93737000000000004</v>
      </c>
      <c r="AO11">
        <v>2.6553742487999994</v>
      </c>
      <c r="AP11">
        <v>0.55021512000000006</v>
      </c>
      <c r="AQ11">
        <v>0</v>
      </c>
      <c r="AR11">
        <v>15.241823999999999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26.076470559974243</v>
      </c>
      <c r="BB11">
        <f t="shared" si="0"/>
        <v>786.27461869401895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0.67086554621848737</v>
      </c>
      <c r="K12">
        <v>9.4121905395875007</v>
      </c>
      <c r="L12">
        <v>385.66775293028991</v>
      </c>
      <c r="M12">
        <v>26.685785536159599</v>
      </c>
      <c r="N12">
        <v>36.240431720759332</v>
      </c>
      <c r="O12">
        <v>0</v>
      </c>
      <c r="P12">
        <v>38.528653846153844</v>
      </c>
      <c r="Q12">
        <v>6.3114150753768845</v>
      </c>
      <c r="R12">
        <v>6.5004123071672346</v>
      </c>
      <c r="S12">
        <v>8.1009547376664042</v>
      </c>
      <c r="T12">
        <v>0</v>
      </c>
      <c r="U12">
        <v>128.48037992796171</v>
      </c>
      <c r="V12">
        <v>4.371102248005803</v>
      </c>
      <c r="W12">
        <v>14.233733802315225</v>
      </c>
      <c r="X12">
        <v>45.259888559703064</v>
      </c>
      <c r="Y12">
        <v>0</v>
      </c>
      <c r="Z12">
        <v>4.021411679999999</v>
      </c>
      <c r="AA12">
        <v>0</v>
      </c>
      <c r="AB12">
        <v>4.0078511199999998</v>
      </c>
      <c r="AC12">
        <v>2.9691613119999998</v>
      </c>
      <c r="AD12">
        <v>2.7964513200000001</v>
      </c>
      <c r="AE12">
        <v>9.4469856000000014</v>
      </c>
      <c r="AF12">
        <v>2.7225000000000001</v>
      </c>
      <c r="AG12">
        <v>11.795846400000002</v>
      </c>
      <c r="AH12">
        <v>11.621584000000002</v>
      </c>
      <c r="AI12">
        <v>0</v>
      </c>
      <c r="AJ12">
        <v>0</v>
      </c>
      <c r="AK12">
        <v>15.805579999999997</v>
      </c>
      <c r="AL12">
        <v>0</v>
      </c>
      <c r="AM12">
        <v>3.2392661714285707</v>
      </c>
      <c r="AN12">
        <v>0.93737000000000004</v>
      </c>
      <c r="AO12">
        <v>2.6442797472000001</v>
      </c>
      <c r="AP12">
        <v>0.55021512000000006</v>
      </c>
      <c r="AQ12">
        <v>0</v>
      </c>
      <c r="AR12">
        <v>15.241823999999999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25.938405957974243</v>
      </c>
      <c r="BB12">
        <f t="shared" si="0"/>
        <v>782.11160439441903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0.67086554621848737</v>
      </c>
      <c r="K13">
        <v>9.4121905395875007</v>
      </c>
      <c r="L13">
        <v>385.66775293028991</v>
      </c>
      <c r="M13">
        <v>26.685785536159599</v>
      </c>
      <c r="N13">
        <v>36.240431720759332</v>
      </c>
      <c r="O13">
        <v>0</v>
      </c>
      <c r="P13">
        <v>38.528653846153844</v>
      </c>
      <c r="Q13">
        <v>6.3114150753768845</v>
      </c>
      <c r="R13">
        <v>6.5004123071672346</v>
      </c>
      <c r="S13">
        <v>8.1009547376664042</v>
      </c>
      <c r="T13">
        <v>0</v>
      </c>
      <c r="U13">
        <v>128.48037992796171</v>
      </c>
      <c r="V13">
        <v>4.371102248005803</v>
      </c>
      <c r="W13">
        <v>14.233733802315225</v>
      </c>
      <c r="X13">
        <v>45.259888559703064</v>
      </c>
      <c r="Y13">
        <v>0</v>
      </c>
      <c r="Z13">
        <v>4.021411679999999</v>
      </c>
      <c r="AA13">
        <v>0</v>
      </c>
      <c r="AB13">
        <v>4.0078511199999998</v>
      </c>
      <c r="AC13">
        <v>2.9691613119999998</v>
      </c>
      <c r="AD13">
        <v>2.7964513200000001</v>
      </c>
      <c r="AE13">
        <v>9.4469856000000014</v>
      </c>
      <c r="AF13">
        <v>2.7225000000000001</v>
      </c>
      <c r="AG13">
        <v>11.795846400000002</v>
      </c>
      <c r="AH13">
        <v>11.621584000000002</v>
      </c>
      <c r="AI13">
        <v>0</v>
      </c>
      <c r="AJ13">
        <v>0</v>
      </c>
      <c r="AK13">
        <v>15.805579999999997</v>
      </c>
      <c r="AL13">
        <v>0</v>
      </c>
      <c r="AM13">
        <v>3.2392661714285707</v>
      </c>
      <c r="AN13">
        <v>0.93737000000000004</v>
      </c>
      <c r="AO13">
        <v>2.6393187912000005</v>
      </c>
      <c r="AP13">
        <v>1.9257529200000001</v>
      </c>
      <c r="AQ13">
        <v>0</v>
      </c>
      <c r="AR13">
        <v>15.241823999999999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25.982401384774242</v>
      </c>
      <c r="BB13">
        <f t="shared" si="0"/>
        <v>783.43818581161918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0.67086554621848737</v>
      </c>
      <c r="K14">
        <v>9.4121905395875007</v>
      </c>
      <c r="L14">
        <v>385.66775293028991</v>
      </c>
      <c r="M14">
        <v>26.685785536159599</v>
      </c>
      <c r="N14">
        <v>36.240431720759332</v>
      </c>
      <c r="O14">
        <v>0</v>
      </c>
      <c r="P14">
        <v>38.528653846153844</v>
      </c>
      <c r="Q14">
        <v>6.3114150753768845</v>
      </c>
      <c r="R14">
        <v>6.5004123071672346</v>
      </c>
      <c r="S14">
        <v>8.1009547376664042</v>
      </c>
      <c r="T14">
        <v>0</v>
      </c>
      <c r="U14">
        <v>128.48037992796171</v>
      </c>
      <c r="V14">
        <v>4.371102248005803</v>
      </c>
      <c r="W14">
        <v>14.233733802315225</v>
      </c>
      <c r="X14">
        <v>45.259888559703064</v>
      </c>
      <c r="Y14">
        <v>0</v>
      </c>
      <c r="Z14">
        <v>4.021411679999999</v>
      </c>
      <c r="AA14">
        <v>0</v>
      </c>
      <c r="AB14">
        <v>4.0078511199999998</v>
      </c>
      <c r="AC14">
        <v>2.9691613119999998</v>
      </c>
      <c r="AD14">
        <v>2.7964513200000001</v>
      </c>
      <c r="AE14">
        <v>9.4469856000000014</v>
      </c>
      <c r="AF14">
        <v>2.7225000000000001</v>
      </c>
      <c r="AG14">
        <v>11.795846400000002</v>
      </c>
      <c r="AH14">
        <v>11.621584000000002</v>
      </c>
      <c r="AI14">
        <v>0</v>
      </c>
      <c r="AJ14">
        <v>0</v>
      </c>
      <c r="AK14">
        <v>15.805579999999997</v>
      </c>
      <c r="AL14">
        <v>0</v>
      </c>
      <c r="AM14">
        <v>3.2392661714285707</v>
      </c>
      <c r="AN14">
        <v>0.93737000000000004</v>
      </c>
      <c r="AO14">
        <v>2.618482776</v>
      </c>
      <c r="AP14">
        <v>1.9257529200000001</v>
      </c>
      <c r="AQ14">
        <v>0</v>
      </c>
      <c r="AR14">
        <v>15.241823999999999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25.981732560774244</v>
      </c>
      <c r="BB14">
        <f t="shared" si="0"/>
        <v>783.41801862041905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0.67086554621848737</v>
      </c>
      <c r="K15">
        <v>9.4121905395875007</v>
      </c>
      <c r="L15">
        <v>385.66775293028991</v>
      </c>
      <c r="M15">
        <v>26.685785536159599</v>
      </c>
      <c r="N15">
        <v>36.240431720759332</v>
      </c>
      <c r="O15">
        <v>0</v>
      </c>
      <c r="P15">
        <v>38.528653846153844</v>
      </c>
      <c r="Q15">
        <v>6.3114150753768845</v>
      </c>
      <c r="R15">
        <v>6.5004123071672346</v>
      </c>
      <c r="S15">
        <v>8.1009547376664042</v>
      </c>
      <c r="T15">
        <v>0</v>
      </c>
      <c r="U15">
        <v>128.48037992796171</v>
      </c>
      <c r="V15">
        <v>4.371102248005803</v>
      </c>
      <c r="W15">
        <v>14.233733802315225</v>
      </c>
      <c r="X15">
        <v>45.259888559703064</v>
      </c>
      <c r="Y15">
        <v>0</v>
      </c>
      <c r="Z15">
        <v>4.021411679999999</v>
      </c>
      <c r="AA15">
        <v>0</v>
      </c>
      <c r="AB15">
        <v>4.0078511199999998</v>
      </c>
      <c r="AC15">
        <v>2.9691613119999998</v>
      </c>
      <c r="AD15">
        <v>2.7964513200000001</v>
      </c>
      <c r="AE15">
        <v>12.5959808</v>
      </c>
      <c r="AF15">
        <v>2.7225000000000001</v>
      </c>
      <c r="AG15">
        <v>11.795846400000002</v>
      </c>
      <c r="AH15">
        <v>11.621584000000002</v>
      </c>
      <c r="AI15">
        <v>0</v>
      </c>
      <c r="AJ15">
        <v>0</v>
      </c>
      <c r="AK15">
        <v>15.805579999999997</v>
      </c>
      <c r="AL15">
        <v>0</v>
      </c>
      <c r="AM15">
        <v>3.2392661714285707</v>
      </c>
      <c r="AN15">
        <v>0.93737000000000004</v>
      </c>
      <c r="AO15">
        <v>2.6177611823999998</v>
      </c>
      <c r="AP15">
        <v>1.9257529200000001</v>
      </c>
      <c r="AQ15">
        <v>0</v>
      </c>
      <c r="AR15">
        <v>16.257945599999996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26.115409615974247</v>
      </c>
      <c r="BB15">
        <f t="shared" si="0"/>
        <v>787.44873677161922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0.67086554621848737</v>
      </c>
      <c r="K16">
        <v>9.4121905395875007</v>
      </c>
      <c r="L16">
        <v>385.66775293028991</v>
      </c>
      <c r="M16">
        <v>26.685785536159599</v>
      </c>
      <c r="N16">
        <v>36.240431720759332</v>
      </c>
      <c r="O16">
        <v>0</v>
      </c>
      <c r="P16">
        <v>38.528653846153844</v>
      </c>
      <c r="Q16">
        <v>6.3114150753768845</v>
      </c>
      <c r="R16">
        <v>6.5004123071672346</v>
      </c>
      <c r="S16">
        <v>8.1009547376664042</v>
      </c>
      <c r="T16">
        <v>0</v>
      </c>
      <c r="U16">
        <v>128.48037992796171</v>
      </c>
      <c r="V16">
        <v>4.371102248005803</v>
      </c>
      <c r="W16">
        <v>14.233733802315225</v>
      </c>
      <c r="X16">
        <v>45.259888559703064</v>
      </c>
      <c r="Y16">
        <v>0</v>
      </c>
      <c r="Z16">
        <v>4.021411679999999</v>
      </c>
      <c r="AA16">
        <v>0</v>
      </c>
      <c r="AB16">
        <v>4.0078511199999998</v>
      </c>
      <c r="AC16">
        <v>2.9691613119999998</v>
      </c>
      <c r="AD16">
        <v>2.7964513200000001</v>
      </c>
      <c r="AE16">
        <v>12.5959808</v>
      </c>
      <c r="AF16">
        <v>2.7225000000000001</v>
      </c>
      <c r="AG16">
        <v>11.795846400000002</v>
      </c>
      <c r="AH16">
        <v>11.621584000000002</v>
      </c>
      <c r="AI16">
        <v>0</v>
      </c>
      <c r="AJ16">
        <v>0</v>
      </c>
      <c r="AK16">
        <v>15.805579999999997</v>
      </c>
      <c r="AL16">
        <v>0</v>
      </c>
      <c r="AM16">
        <v>3.2392661714285707</v>
      </c>
      <c r="AN16">
        <v>0.93737000000000004</v>
      </c>
      <c r="AO16">
        <v>2.6046822984000007</v>
      </c>
      <c r="AP16">
        <v>1.9257529200000001</v>
      </c>
      <c r="AQ16">
        <v>0</v>
      </c>
      <c r="AR16">
        <v>16.257945599999996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26.114989913574245</v>
      </c>
      <c r="BB16">
        <f t="shared" si="0"/>
        <v>787.43607759001918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0.67086554621848737</v>
      </c>
      <c r="K17">
        <v>9.4121905395875007</v>
      </c>
      <c r="L17">
        <v>385.66775293028991</v>
      </c>
      <c r="M17">
        <v>26.685785536159599</v>
      </c>
      <c r="N17">
        <v>36.240431720759332</v>
      </c>
      <c r="O17">
        <v>0</v>
      </c>
      <c r="P17">
        <v>38.528653846153844</v>
      </c>
      <c r="Q17">
        <v>6.3114150753768845</v>
      </c>
      <c r="R17">
        <v>6.5004123071672346</v>
      </c>
      <c r="S17">
        <v>8.1009547376664042</v>
      </c>
      <c r="T17">
        <v>0</v>
      </c>
      <c r="U17">
        <v>128.48037992796171</v>
      </c>
      <c r="V17">
        <v>4.371102248005803</v>
      </c>
      <c r="W17">
        <v>14.233733802315225</v>
      </c>
      <c r="X17">
        <v>45.259888559703064</v>
      </c>
      <c r="Y17">
        <v>0</v>
      </c>
      <c r="Z17">
        <v>4.021411679999999</v>
      </c>
      <c r="AA17">
        <v>0</v>
      </c>
      <c r="AB17">
        <v>4.0078511199999998</v>
      </c>
      <c r="AC17">
        <v>2.9691613119999998</v>
      </c>
      <c r="AD17">
        <v>2.7964513200000001</v>
      </c>
      <c r="AE17">
        <v>12.5959808</v>
      </c>
      <c r="AF17">
        <v>2.7225000000000001</v>
      </c>
      <c r="AG17">
        <v>11.795846400000002</v>
      </c>
      <c r="AH17">
        <v>11.621584000000002</v>
      </c>
      <c r="AI17">
        <v>0</v>
      </c>
      <c r="AJ17">
        <v>0</v>
      </c>
      <c r="AK17">
        <v>15.805579999999997</v>
      </c>
      <c r="AL17">
        <v>0</v>
      </c>
      <c r="AM17">
        <v>3.2392661714285707</v>
      </c>
      <c r="AN17">
        <v>0.93737000000000004</v>
      </c>
      <c r="AO17">
        <v>2.5074475607999998</v>
      </c>
      <c r="AP17">
        <v>1.9257529200000001</v>
      </c>
      <c r="AQ17">
        <v>0</v>
      </c>
      <c r="AR17">
        <v>16.257945599999996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26.111868530374242</v>
      </c>
      <c r="BB17">
        <f t="shared" si="0"/>
        <v>787.34196423561912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0.67086554621848737</v>
      </c>
      <c r="K18">
        <v>9.4121905395875007</v>
      </c>
      <c r="L18">
        <v>385.66775293028991</v>
      </c>
      <c r="M18">
        <v>26.685785536159599</v>
      </c>
      <c r="N18">
        <v>36.240431720759332</v>
      </c>
      <c r="O18">
        <v>0</v>
      </c>
      <c r="P18">
        <v>38.528653846153844</v>
      </c>
      <c r="Q18">
        <v>6.3114150753768845</v>
      </c>
      <c r="R18">
        <v>6.5004123071672346</v>
      </c>
      <c r="S18">
        <v>8.1009547376664042</v>
      </c>
      <c r="T18">
        <v>0</v>
      </c>
      <c r="U18">
        <v>128.48037992796171</v>
      </c>
      <c r="V18">
        <v>4.371102248005803</v>
      </c>
      <c r="W18">
        <v>14.233733802315225</v>
      </c>
      <c r="X18">
        <v>45.259888559703064</v>
      </c>
      <c r="Y18">
        <v>0</v>
      </c>
      <c r="Z18">
        <v>4.021411679999999</v>
      </c>
      <c r="AA18">
        <v>0</v>
      </c>
      <c r="AB18">
        <v>4.0078511199999998</v>
      </c>
      <c r="AC18">
        <v>2.9691613119999998</v>
      </c>
      <c r="AD18">
        <v>2.7964513200000001</v>
      </c>
      <c r="AE18">
        <v>12.5959808</v>
      </c>
      <c r="AF18">
        <v>2.7225000000000001</v>
      </c>
      <c r="AG18">
        <v>11.795846400000002</v>
      </c>
      <c r="AH18">
        <v>11.621584000000002</v>
      </c>
      <c r="AI18">
        <v>0</v>
      </c>
      <c r="AJ18">
        <v>0</v>
      </c>
      <c r="AK18">
        <v>15.805579999999997</v>
      </c>
      <c r="AL18">
        <v>0</v>
      </c>
      <c r="AM18">
        <v>3.2392661714285707</v>
      </c>
      <c r="AN18">
        <v>0.93737000000000004</v>
      </c>
      <c r="AO18">
        <v>2.4940078799999998</v>
      </c>
      <c r="AP18">
        <v>1.9257529200000001</v>
      </c>
      <c r="AQ18">
        <v>0</v>
      </c>
      <c r="AR18">
        <v>16.257945599999996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26.111437169574241</v>
      </c>
      <c r="BB18">
        <f t="shared" si="0"/>
        <v>787.32895591561919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0.67190000000000005</v>
      </c>
      <c r="K19">
        <v>9.4121905395875007</v>
      </c>
      <c r="L19">
        <v>385.66775293028991</v>
      </c>
      <c r="M19">
        <v>26.685785536159599</v>
      </c>
      <c r="N19">
        <v>36.240431720759332</v>
      </c>
      <c r="O19">
        <v>0</v>
      </c>
      <c r="P19">
        <v>38.528653846153844</v>
      </c>
      <c r="Q19">
        <v>6.3114150753768845</v>
      </c>
      <c r="R19">
        <v>6.5004123071672346</v>
      </c>
      <c r="S19">
        <v>8.1009547376664042</v>
      </c>
      <c r="T19">
        <v>0</v>
      </c>
      <c r="U19">
        <v>128.48037992796171</v>
      </c>
      <c r="V19">
        <v>4.371102248005803</v>
      </c>
      <c r="W19">
        <v>14.233733802315225</v>
      </c>
      <c r="X19">
        <v>45.259888559703064</v>
      </c>
      <c r="Y19">
        <v>0</v>
      </c>
      <c r="Z19">
        <v>4.021411679999999</v>
      </c>
      <c r="AA19">
        <v>0</v>
      </c>
      <c r="AB19">
        <v>4.0078511199999998</v>
      </c>
      <c r="AC19">
        <v>2.9691613119999998</v>
      </c>
      <c r="AD19">
        <v>2.7964513200000001</v>
      </c>
      <c r="AE19">
        <v>12.5959808</v>
      </c>
      <c r="AF19">
        <v>2.7225000000000001</v>
      </c>
      <c r="AG19">
        <v>11.795846400000002</v>
      </c>
      <c r="AH19">
        <v>11.621584000000002</v>
      </c>
      <c r="AI19">
        <v>0</v>
      </c>
      <c r="AJ19">
        <v>0</v>
      </c>
      <c r="AK19">
        <v>15.805579999999997</v>
      </c>
      <c r="AL19">
        <v>0</v>
      </c>
      <c r="AM19">
        <v>3.2392661714285707</v>
      </c>
      <c r="AN19">
        <v>0.93737000000000004</v>
      </c>
      <c r="AO19">
        <v>2.4884155296000006</v>
      </c>
      <c r="AP19">
        <v>0.55021512000000006</v>
      </c>
      <c r="AQ19">
        <v>0</v>
      </c>
      <c r="AR19">
        <v>15.241823999999999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26.034518929708707</v>
      </c>
      <c r="BB19">
        <f t="shared" si="0"/>
        <v>785.00965685886626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0.67190000000000005</v>
      </c>
      <c r="K20">
        <v>9.4121905395875007</v>
      </c>
      <c r="L20">
        <v>385.66775293028991</v>
      </c>
      <c r="M20">
        <v>26.685785536159599</v>
      </c>
      <c r="N20">
        <v>36.240431720759332</v>
      </c>
      <c r="O20">
        <v>0</v>
      </c>
      <c r="P20">
        <v>38.528653846153844</v>
      </c>
      <c r="Q20">
        <v>6.3114150753768845</v>
      </c>
      <c r="R20">
        <v>6.5004123071672346</v>
      </c>
      <c r="S20">
        <v>8.1009547376664042</v>
      </c>
      <c r="T20">
        <v>0</v>
      </c>
      <c r="U20">
        <v>128.48037992796171</v>
      </c>
      <c r="V20">
        <v>4.371102248005803</v>
      </c>
      <c r="W20">
        <v>14.233733802315225</v>
      </c>
      <c r="X20">
        <v>45.259888559703064</v>
      </c>
      <c r="Y20">
        <v>0</v>
      </c>
      <c r="Z20">
        <v>4.021411679999999</v>
      </c>
      <c r="AA20">
        <v>2.1571107999999999</v>
      </c>
      <c r="AB20">
        <v>4.0078511199999998</v>
      </c>
      <c r="AC20">
        <v>5.9383226239999987</v>
      </c>
      <c r="AD20">
        <v>2.7964513200000001</v>
      </c>
      <c r="AE20">
        <v>12.5959808</v>
      </c>
      <c r="AF20">
        <v>2.7225000000000001</v>
      </c>
      <c r="AG20">
        <v>11.795846400000002</v>
      </c>
      <c r="AH20">
        <v>11.621584000000002</v>
      </c>
      <c r="AI20">
        <v>0</v>
      </c>
      <c r="AJ20">
        <v>0</v>
      </c>
      <c r="AK20">
        <v>15.805579999999997</v>
      </c>
      <c r="AL20">
        <v>0</v>
      </c>
      <c r="AM20">
        <v>3.2392661714285707</v>
      </c>
      <c r="AN20">
        <v>0.93737000000000004</v>
      </c>
      <c r="AO20">
        <v>2.4717286776000003</v>
      </c>
      <c r="AP20">
        <v>0.55021512000000006</v>
      </c>
      <c r="AQ20">
        <v>0</v>
      </c>
      <c r="AR20">
        <v>15.241823999999999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26.198536357308704</v>
      </c>
      <c r="BB20">
        <f t="shared" si="0"/>
        <v>789.95522469126627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0.67190000000000005</v>
      </c>
      <c r="K21">
        <v>9.4121905395875007</v>
      </c>
      <c r="L21">
        <v>385.66775293028991</v>
      </c>
      <c r="M21">
        <v>26.685785536159599</v>
      </c>
      <c r="N21">
        <v>36.240431720759332</v>
      </c>
      <c r="O21">
        <v>0</v>
      </c>
      <c r="P21">
        <v>37.050526225720887</v>
      </c>
      <c r="Q21">
        <v>6.3114150753768845</v>
      </c>
      <c r="R21">
        <v>6.5004123071672346</v>
      </c>
      <c r="S21">
        <v>8.1009547376664042</v>
      </c>
      <c r="T21">
        <v>0</v>
      </c>
      <c r="U21">
        <v>128.48037992796171</v>
      </c>
      <c r="V21">
        <v>4.371102248005803</v>
      </c>
      <c r="W21">
        <v>14.233733802315225</v>
      </c>
      <c r="X21">
        <v>45.259888559703064</v>
      </c>
      <c r="Y21">
        <v>0</v>
      </c>
      <c r="Z21">
        <v>4.021411679999999</v>
      </c>
      <c r="AA21">
        <v>4.2899844000000007</v>
      </c>
      <c r="AB21">
        <v>8.0565986800000022</v>
      </c>
      <c r="AC21">
        <v>5.9383226239999987</v>
      </c>
      <c r="AD21">
        <v>2.7964513200000001</v>
      </c>
      <c r="AE21">
        <v>12.5959808</v>
      </c>
      <c r="AF21">
        <v>2.7225000000000001</v>
      </c>
      <c r="AG21">
        <v>11.795846400000002</v>
      </c>
      <c r="AH21">
        <v>17.432375999999998</v>
      </c>
      <c r="AI21">
        <v>0</v>
      </c>
      <c r="AJ21">
        <v>0</v>
      </c>
      <c r="AK21">
        <v>15.805579999999997</v>
      </c>
      <c r="AL21">
        <v>0</v>
      </c>
      <c r="AM21">
        <v>4.8588992571428564</v>
      </c>
      <c r="AN21">
        <v>0.93737000000000004</v>
      </c>
      <c r="AO21">
        <v>1.8873280608000003</v>
      </c>
      <c r="AP21">
        <v>0.55021512000000006</v>
      </c>
      <c r="AQ21">
        <v>0</v>
      </c>
      <c r="AR21">
        <v>15.241823999999999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26.569275813786454</v>
      </c>
      <c r="BB21">
        <f t="shared" si="0"/>
        <v>801.1340032432696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0.67190000000000005</v>
      </c>
      <c r="K22">
        <v>9.4121905395875007</v>
      </c>
      <c r="L22">
        <v>385.66775293028991</v>
      </c>
      <c r="M22">
        <v>26.685785536159599</v>
      </c>
      <c r="N22">
        <v>36.240431720759332</v>
      </c>
      <c r="O22">
        <v>0</v>
      </c>
      <c r="P22">
        <v>37.050526225720887</v>
      </c>
      <c r="Q22">
        <v>6.3114150753768845</v>
      </c>
      <c r="R22">
        <v>6.5004123071672346</v>
      </c>
      <c r="S22">
        <v>8.1009547376664042</v>
      </c>
      <c r="T22">
        <v>0</v>
      </c>
      <c r="U22">
        <v>128.48037992796171</v>
      </c>
      <c r="V22">
        <v>4.371102248005803</v>
      </c>
      <c r="W22">
        <v>14.233733802315225</v>
      </c>
      <c r="X22">
        <v>45.259888559703064</v>
      </c>
      <c r="Y22">
        <v>0</v>
      </c>
      <c r="Z22">
        <v>4.021411679999999</v>
      </c>
      <c r="AA22">
        <v>6.4713324000000014</v>
      </c>
      <c r="AB22">
        <v>8.0565986800000022</v>
      </c>
      <c r="AC22">
        <v>5.9383226239999987</v>
      </c>
      <c r="AD22">
        <v>2.7964513200000001</v>
      </c>
      <c r="AE22">
        <v>12.5959808</v>
      </c>
      <c r="AF22">
        <v>2.7225000000000001</v>
      </c>
      <c r="AG22">
        <v>11.795846400000002</v>
      </c>
      <c r="AH22">
        <v>21.528984360000003</v>
      </c>
      <c r="AI22">
        <v>0</v>
      </c>
      <c r="AJ22">
        <v>0</v>
      </c>
      <c r="AK22">
        <v>15.805579999999997</v>
      </c>
      <c r="AL22">
        <v>0</v>
      </c>
      <c r="AM22">
        <v>4.8588992571428564</v>
      </c>
      <c r="AN22">
        <v>0.93737000000000004</v>
      </c>
      <c r="AO22">
        <v>1.8706412088000002</v>
      </c>
      <c r="AP22">
        <v>0.55021512000000006</v>
      </c>
      <c r="AQ22">
        <v>0</v>
      </c>
      <c r="AR22">
        <v>15.241823999999999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26.770262641386456</v>
      </c>
      <c r="BB22">
        <f t="shared" si="0"/>
        <v>807.19428592366967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0.67190000000000005</v>
      </c>
      <c r="K23">
        <v>9.4121905395875007</v>
      </c>
      <c r="L23">
        <v>385.66775293028991</v>
      </c>
      <c r="M23">
        <v>26.685785536159599</v>
      </c>
      <c r="N23">
        <v>36.240431720759332</v>
      </c>
      <c r="O23">
        <v>0</v>
      </c>
      <c r="P23">
        <v>37.742041159176814</v>
      </c>
      <c r="Q23">
        <v>6.3114150753768845</v>
      </c>
      <c r="R23">
        <v>6.5004123071672346</v>
      </c>
      <c r="S23">
        <v>8.1009547376664042</v>
      </c>
      <c r="T23">
        <v>0</v>
      </c>
      <c r="U23">
        <v>128.48037992796171</v>
      </c>
      <c r="V23">
        <v>4.371102248005803</v>
      </c>
      <c r="W23">
        <v>14.233733802315225</v>
      </c>
      <c r="X23">
        <v>45.259888559703064</v>
      </c>
      <c r="Y23">
        <v>0</v>
      </c>
      <c r="Z23">
        <v>4.021411679999999</v>
      </c>
      <c r="AA23">
        <v>10.785553999999999</v>
      </c>
      <c r="AB23">
        <v>8.0565986800000022</v>
      </c>
      <c r="AC23">
        <v>5.9383226239999987</v>
      </c>
      <c r="AD23">
        <v>2.7964513200000001</v>
      </c>
      <c r="AE23">
        <v>15.1671353808</v>
      </c>
      <c r="AF23">
        <v>2.7225000000000001</v>
      </c>
      <c r="AG23">
        <v>11.795846400000002</v>
      </c>
      <c r="AH23">
        <v>28.70531248</v>
      </c>
      <c r="AI23">
        <v>0.78111279999999994</v>
      </c>
      <c r="AJ23">
        <v>0</v>
      </c>
      <c r="AK23">
        <v>15.805579999999997</v>
      </c>
      <c r="AL23">
        <v>0</v>
      </c>
      <c r="AM23">
        <v>4.8588992571428564</v>
      </c>
      <c r="AN23">
        <v>0.93737000000000004</v>
      </c>
      <c r="AO23">
        <v>1.7728652760000001</v>
      </c>
      <c r="AP23">
        <v>0.55021512000000006</v>
      </c>
      <c r="AQ23">
        <v>0</v>
      </c>
      <c r="AR23">
        <v>16.257945599999996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27.298393719550372</v>
      </c>
      <c r="BB23">
        <f t="shared" si="0"/>
        <v>823.1188325469617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0.67190000000000005</v>
      </c>
      <c r="K24">
        <v>9.4121905395875007</v>
      </c>
      <c r="L24">
        <v>385.66775293028991</v>
      </c>
      <c r="M24">
        <v>26.685785536159599</v>
      </c>
      <c r="N24">
        <v>36.240431720759332</v>
      </c>
      <c r="O24">
        <v>0</v>
      </c>
      <c r="P24">
        <v>37.742041159176814</v>
      </c>
      <c r="Q24">
        <v>6.3114150753768845</v>
      </c>
      <c r="R24">
        <v>6.5004123071672346</v>
      </c>
      <c r="S24">
        <v>8.1009547376664042</v>
      </c>
      <c r="T24">
        <v>0</v>
      </c>
      <c r="U24">
        <v>128.48037992796171</v>
      </c>
      <c r="V24">
        <v>4.371102248005803</v>
      </c>
      <c r="W24">
        <v>14.233733802315225</v>
      </c>
      <c r="X24">
        <v>45.259888559703064</v>
      </c>
      <c r="Y24">
        <v>0</v>
      </c>
      <c r="Z24">
        <v>4.021411679999999</v>
      </c>
      <c r="AA24">
        <v>12.918427599999998</v>
      </c>
      <c r="AB24">
        <v>8.0565986800000022</v>
      </c>
      <c r="AC24">
        <v>5.9383226239999987</v>
      </c>
      <c r="AD24">
        <v>2.7964513200000001</v>
      </c>
      <c r="AE24">
        <v>15.1671353808</v>
      </c>
      <c r="AF24">
        <v>2.7225000000000001</v>
      </c>
      <c r="AG24">
        <v>11.795846400000002</v>
      </c>
      <c r="AH24">
        <v>28.70531248</v>
      </c>
      <c r="AI24">
        <v>1.5622255999999999</v>
      </c>
      <c r="AJ24">
        <v>0</v>
      </c>
      <c r="AK24">
        <v>15.805579999999997</v>
      </c>
      <c r="AL24">
        <v>0</v>
      </c>
      <c r="AM24">
        <v>4.8588992571428564</v>
      </c>
      <c r="AN24">
        <v>0.93737000000000004</v>
      </c>
      <c r="AO24">
        <v>1.721451732</v>
      </c>
      <c r="AP24">
        <v>0.55021512000000006</v>
      </c>
      <c r="AQ24">
        <v>0</v>
      </c>
      <c r="AR24">
        <v>16.257945599999996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27.390282160350377</v>
      </c>
      <c r="BB24">
        <f t="shared" si="0"/>
        <v>825.88951696216179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0.67190000000000005</v>
      </c>
      <c r="K25">
        <v>9.4121905395875007</v>
      </c>
      <c r="L25">
        <v>385.66775293028991</v>
      </c>
      <c r="M25">
        <v>26.685785536159599</v>
      </c>
      <c r="N25">
        <v>36.240431720759332</v>
      </c>
      <c r="O25">
        <v>0</v>
      </c>
      <c r="P25">
        <v>38.528653846153844</v>
      </c>
      <c r="Q25">
        <v>6.3114150753768845</v>
      </c>
      <c r="R25">
        <v>6.5004123071672346</v>
      </c>
      <c r="S25">
        <v>8.1009547376664042</v>
      </c>
      <c r="T25">
        <v>0</v>
      </c>
      <c r="U25">
        <v>128.48037992796171</v>
      </c>
      <c r="V25">
        <v>4.371102248005803</v>
      </c>
      <c r="W25">
        <v>14.233733802315225</v>
      </c>
      <c r="X25">
        <v>45.259888559703064</v>
      </c>
      <c r="Y25">
        <v>0</v>
      </c>
      <c r="Z25">
        <v>4.021411679999999</v>
      </c>
      <c r="AA25">
        <v>12.918427599999998</v>
      </c>
      <c r="AB25">
        <v>8.0565986800000022</v>
      </c>
      <c r="AC25">
        <v>5.9383226239999987</v>
      </c>
      <c r="AD25">
        <v>2.7964513200000001</v>
      </c>
      <c r="AE25">
        <v>15.1671353808</v>
      </c>
      <c r="AF25">
        <v>2.7225000000000001</v>
      </c>
      <c r="AG25">
        <v>11.795846400000002</v>
      </c>
      <c r="AH25">
        <v>28.70531248</v>
      </c>
      <c r="AI25">
        <v>10.154466399999999</v>
      </c>
      <c r="AJ25">
        <v>0</v>
      </c>
      <c r="AK25">
        <v>15.805579999999997</v>
      </c>
      <c r="AL25">
        <v>0</v>
      </c>
      <c r="AM25">
        <v>4.8588992571428564</v>
      </c>
      <c r="AN25">
        <v>0.93737000000000004</v>
      </c>
      <c r="AO25">
        <v>1.6200678312000003</v>
      </c>
      <c r="AP25">
        <v>0.55021512000000006</v>
      </c>
      <c r="AQ25">
        <v>3.189449999999999</v>
      </c>
      <c r="AR25">
        <v>16.257945599999996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27.790470520711875</v>
      </c>
      <c r="BB25">
        <f t="shared" si="0"/>
        <v>837.95624818797728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0.67190000000000005</v>
      </c>
      <c r="K26">
        <v>9.4121905395875007</v>
      </c>
      <c r="L26">
        <v>385.66775293028991</v>
      </c>
      <c r="M26">
        <v>26.685785536159599</v>
      </c>
      <c r="N26">
        <v>36.240431720759332</v>
      </c>
      <c r="O26">
        <v>0</v>
      </c>
      <c r="P26">
        <v>38.528653846153844</v>
      </c>
      <c r="Q26">
        <v>6.3114150753768845</v>
      </c>
      <c r="R26">
        <v>6.5004123071672346</v>
      </c>
      <c r="S26">
        <v>8.1009547376664042</v>
      </c>
      <c r="T26">
        <v>0</v>
      </c>
      <c r="U26">
        <v>128.48037992796171</v>
      </c>
      <c r="V26">
        <v>4.371102248005803</v>
      </c>
      <c r="W26">
        <v>14.233733802315225</v>
      </c>
      <c r="X26">
        <v>45.259888559703064</v>
      </c>
      <c r="Y26">
        <v>0</v>
      </c>
      <c r="Z26">
        <v>4.021411679999999</v>
      </c>
      <c r="AA26">
        <v>12.918427599999998</v>
      </c>
      <c r="AB26">
        <v>8.0565986800000022</v>
      </c>
      <c r="AC26">
        <v>5.9383226239999987</v>
      </c>
      <c r="AD26">
        <v>2.7964513200000001</v>
      </c>
      <c r="AE26">
        <v>15.1671353808</v>
      </c>
      <c r="AF26">
        <v>2.7225000000000001</v>
      </c>
      <c r="AG26">
        <v>11.795846400000002</v>
      </c>
      <c r="AH26">
        <v>28.70531248</v>
      </c>
      <c r="AI26">
        <v>10.154466399999999</v>
      </c>
      <c r="AJ26">
        <v>0</v>
      </c>
      <c r="AK26">
        <v>15.805579999999997</v>
      </c>
      <c r="AL26">
        <v>0</v>
      </c>
      <c r="AM26">
        <v>4.8588992571428564</v>
      </c>
      <c r="AN26">
        <v>0.93737000000000004</v>
      </c>
      <c r="AO26">
        <v>1.5518772360000004</v>
      </c>
      <c r="AP26">
        <v>0.55021512000000006</v>
      </c>
      <c r="AQ26">
        <v>6.8041599999999995</v>
      </c>
      <c r="AR26">
        <v>16.257945599999996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27.904313663029338</v>
      </c>
      <c r="BB26">
        <f t="shared" si="0"/>
        <v>841.38892445045985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0.67190000000000005</v>
      </c>
      <c r="K27">
        <v>9.4121905395875007</v>
      </c>
      <c r="L27">
        <v>385.66775293028991</v>
      </c>
      <c r="M27">
        <v>26.685785536159599</v>
      </c>
      <c r="N27">
        <v>36.240431720759332</v>
      </c>
      <c r="O27">
        <v>0</v>
      </c>
      <c r="P27">
        <v>37.391117751780264</v>
      </c>
      <c r="Q27">
        <v>6.3114150753768845</v>
      </c>
      <c r="R27">
        <v>6.5004123071672346</v>
      </c>
      <c r="S27">
        <v>8.1009547376664042</v>
      </c>
      <c r="T27">
        <v>0</v>
      </c>
      <c r="U27">
        <v>128.48037992796171</v>
      </c>
      <c r="V27">
        <v>4.371102248005803</v>
      </c>
      <c r="W27">
        <v>14.233733802315225</v>
      </c>
      <c r="X27">
        <v>45.259888559703064</v>
      </c>
      <c r="Y27">
        <v>0</v>
      </c>
      <c r="Z27">
        <v>4.021411679999999</v>
      </c>
      <c r="AA27">
        <v>11.633856</v>
      </c>
      <c r="AB27">
        <v>8.0565986800000022</v>
      </c>
      <c r="AC27">
        <v>5.9383226239999987</v>
      </c>
      <c r="AD27">
        <v>2.7964513200000001</v>
      </c>
      <c r="AE27">
        <v>15.1671353808</v>
      </c>
      <c r="AF27">
        <v>2.7225000000000001</v>
      </c>
      <c r="AG27">
        <v>11.795846400000002</v>
      </c>
      <c r="AH27">
        <v>28.70531248</v>
      </c>
      <c r="AI27">
        <v>15.231699600000001</v>
      </c>
      <c r="AJ27">
        <v>0</v>
      </c>
      <c r="AK27">
        <v>15.805579999999997</v>
      </c>
      <c r="AL27">
        <v>0</v>
      </c>
      <c r="AM27">
        <v>4.8588992571428564</v>
      </c>
      <c r="AN27">
        <v>0.93737000000000004</v>
      </c>
      <c r="AO27">
        <v>1.5139935719999997</v>
      </c>
      <c r="AP27">
        <v>0.55021512000000006</v>
      </c>
      <c r="AQ27">
        <v>6.8041599999999995</v>
      </c>
      <c r="AR27">
        <v>15.241823999999999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27.955709916702578</v>
      </c>
      <c r="BB27">
        <f t="shared" si="0"/>
        <v>842.93864843841288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0.67190000000000005</v>
      </c>
      <c r="K28">
        <v>9.4121905395875007</v>
      </c>
      <c r="L28">
        <v>385.66775293028991</v>
      </c>
      <c r="M28">
        <v>26.685785536159599</v>
      </c>
      <c r="N28">
        <v>36.240431720759332</v>
      </c>
      <c r="O28">
        <v>0</v>
      </c>
      <c r="P28">
        <v>37.391117751780264</v>
      </c>
      <c r="Q28">
        <v>6.3114150753768845</v>
      </c>
      <c r="R28">
        <v>6.5004123071672346</v>
      </c>
      <c r="S28">
        <v>8.1009547376664042</v>
      </c>
      <c r="T28">
        <v>0</v>
      </c>
      <c r="U28">
        <v>128.48037992796171</v>
      </c>
      <c r="V28">
        <v>4.371102248005803</v>
      </c>
      <c r="W28">
        <v>14.233733802315225</v>
      </c>
      <c r="X28">
        <v>45.259888559703064</v>
      </c>
      <c r="Y28">
        <v>0</v>
      </c>
      <c r="Z28">
        <v>4.021411679999999</v>
      </c>
      <c r="AA28">
        <v>12.918427599999998</v>
      </c>
      <c r="AB28">
        <v>8.0565986800000022</v>
      </c>
      <c r="AC28">
        <v>5.9383226239999987</v>
      </c>
      <c r="AD28">
        <v>2.7964513200000001</v>
      </c>
      <c r="AE28">
        <v>15.1671353808</v>
      </c>
      <c r="AF28">
        <v>2.7225000000000001</v>
      </c>
      <c r="AG28">
        <v>11.795846400000002</v>
      </c>
      <c r="AH28">
        <v>28.70531248</v>
      </c>
      <c r="AI28">
        <v>15.231699600000001</v>
      </c>
      <c r="AJ28">
        <v>0</v>
      </c>
      <c r="AK28">
        <v>15.805579999999997</v>
      </c>
      <c r="AL28">
        <v>0</v>
      </c>
      <c r="AM28">
        <v>4.8588992571428564</v>
      </c>
      <c r="AN28">
        <v>0.93737000000000004</v>
      </c>
      <c r="AO28">
        <v>1.5008244888</v>
      </c>
      <c r="AP28">
        <v>0.55021512000000006</v>
      </c>
      <c r="AQ28">
        <v>10.206239999999999</v>
      </c>
      <c r="AR28">
        <v>15.241823999999999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28.105728509242251</v>
      </c>
      <c r="BB28">
        <f t="shared" si="0"/>
        <v>847.46211236267322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0.67190000000000005</v>
      </c>
      <c r="K29">
        <v>9.4121905395875007</v>
      </c>
      <c r="L29">
        <v>385.66775293028991</v>
      </c>
      <c r="M29">
        <v>26.685785536159599</v>
      </c>
      <c r="N29">
        <v>36.240431720759332</v>
      </c>
      <c r="O29">
        <v>0</v>
      </c>
      <c r="P29">
        <v>37.391117751780264</v>
      </c>
      <c r="Q29">
        <v>6.3114150753768845</v>
      </c>
      <c r="R29">
        <v>6.5004123071672346</v>
      </c>
      <c r="S29">
        <v>8.1009547376664042</v>
      </c>
      <c r="T29">
        <v>0</v>
      </c>
      <c r="U29">
        <v>128.48037992796171</v>
      </c>
      <c r="V29">
        <v>4.371102248005803</v>
      </c>
      <c r="W29">
        <v>14.233733802315225</v>
      </c>
      <c r="X29">
        <v>45.259888559703064</v>
      </c>
      <c r="Y29">
        <v>0</v>
      </c>
      <c r="Z29">
        <v>4.021411679999999</v>
      </c>
      <c r="AA29">
        <v>12.918427599999998</v>
      </c>
      <c r="AB29">
        <v>8.0565986800000022</v>
      </c>
      <c r="AC29">
        <v>5.9383226239999987</v>
      </c>
      <c r="AD29">
        <v>2.7964513200000001</v>
      </c>
      <c r="AE29">
        <v>12.9896052</v>
      </c>
      <c r="AF29">
        <v>2.7225000000000001</v>
      </c>
      <c r="AG29">
        <v>11.795846400000002</v>
      </c>
      <c r="AH29">
        <v>28.70531248</v>
      </c>
      <c r="AI29">
        <v>15.231699600000001</v>
      </c>
      <c r="AJ29">
        <v>0</v>
      </c>
      <c r="AK29">
        <v>15.805579999999997</v>
      </c>
      <c r="AL29">
        <v>0</v>
      </c>
      <c r="AM29">
        <v>4.8588992571428564</v>
      </c>
      <c r="AN29">
        <v>0.93737000000000004</v>
      </c>
      <c r="AO29">
        <v>1.4790864815999996</v>
      </c>
      <c r="AP29">
        <v>0.55021512000000006</v>
      </c>
      <c r="AQ29">
        <v>10.206239999999999</v>
      </c>
      <c r="AR29">
        <v>15.241823999999999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28.035131988442256</v>
      </c>
      <c r="BB29">
        <f t="shared" si="0"/>
        <v>845.3334406954732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0.67190000000000005</v>
      </c>
      <c r="K30">
        <v>9.4121905395875007</v>
      </c>
      <c r="L30">
        <v>385.66775293028991</v>
      </c>
      <c r="M30">
        <v>26.685785536159599</v>
      </c>
      <c r="N30">
        <v>36.240431720759332</v>
      </c>
      <c r="O30">
        <v>0</v>
      </c>
      <c r="P30">
        <v>37.391117751780264</v>
      </c>
      <c r="Q30">
        <v>6.3114150753768845</v>
      </c>
      <c r="R30">
        <v>6.5004123071672346</v>
      </c>
      <c r="S30">
        <v>8.1009547376664042</v>
      </c>
      <c r="T30">
        <v>0</v>
      </c>
      <c r="U30">
        <v>128.48037992796171</v>
      </c>
      <c r="V30">
        <v>4.371102248005803</v>
      </c>
      <c r="W30">
        <v>14.233733802315225</v>
      </c>
      <c r="X30">
        <v>45.259888559703064</v>
      </c>
      <c r="Y30">
        <v>0</v>
      </c>
      <c r="Z30">
        <v>4.021411679999999</v>
      </c>
      <c r="AA30">
        <v>12.918427599999998</v>
      </c>
      <c r="AB30">
        <v>8.0565986800000022</v>
      </c>
      <c r="AC30">
        <v>5.9383226239999987</v>
      </c>
      <c r="AD30">
        <v>2.7964513200000001</v>
      </c>
      <c r="AE30">
        <v>12.9896052</v>
      </c>
      <c r="AF30">
        <v>2.7225000000000001</v>
      </c>
      <c r="AG30">
        <v>11.795846400000002</v>
      </c>
      <c r="AH30">
        <v>28.70531248</v>
      </c>
      <c r="AI30">
        <v>15.231699600000001</v>
      </c>
      <c r="AJ30">
        <v>0</v>
      </c>
      <c r="AK30">
        <v>15.805579999999997</v>
      </c>
      <c r="AL30">
        <v>0</v>
      </c>
      <c r="AM30">
        <v>4.8588992571428564</v>
      </c>
      <c r="AN30">
        <v>0.93737000000000004</v>
      </c>
      <c r="AO30">
        <v>1.4627604264</v>
      </c>
      <c r="AP30">
        <v>0.55021512000000006</v>
      </c>
      <c r="AQ30">
        <v>10.206239999999999</v>
      </c>
      <c r="AR30">
        <v>15.241823999999999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28.034607974042256</v>
      </c>
      <c r="BB30">
        <f t="shared" si="0"/>
        <v>845.31763865467315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0.67190000000000005</v>
      </c>
      <c r="K31">
        <v>9.4121905395875007</v>
      </c>
      <c r="L31">
        <v>385.66775293028991</v>
      </c>
      <c r="M31">
        <v>26.685785536159599</v>
      </c>
      <c r="N31">
        <v>36.240431720759332</v>
      </c>
      <c r="O31">
        <v>0</v>
      </c>
      <c r="P31">
        <v>37.391117751780264</v>
      </c>
      <c r="Q31">
        <v>6.3114150753768845</v>
      </c>
      <c r="R31">
        <v>6.5004123071672346</v>
      </c>
      <c r="S31">
        <v>8.1009547376664042</v>
      </c>
      <c r="T31">
        <v>0</v>
      </c>
      <c r="U31">
        <v>128.48037992796171</v>
      </c>
      <c r="V31">
        <v>4.371102248005803</v>
      </c>
      <c r="W31">
        <v>14.233733802315225</v>
      </c>
      <c r="X31">
        <v>45.259888559703064</v>
      </c>
      <c r="Y31">
        <v>0</v>
      </c>
      <c r="Z31">
        <v>4.021411679999999</v>
      </c>
      <c r="AA31">
        <v>10.785553999999999</v>
      </c>
      <c r="AB31">
        <v>8.0565986800000022</v>
      </c>
      <c r="AC31">
        <v>5.9383226239999987</v>
      </c>
      <c r="AD31">
        <v>2.7964513200000001</v>
      </c>
      <c r="AE31">
        <v>12.9896052</v>
      </c>
      <c r="AF31">
        <v>2.7225000000000001</v>
      </c>
      <c r="AG31">
        <v>11.795846400000002</v>
      </c>
      <c r="AH31">
        <v>19.843854679999996</v>
      </c>
      <c r="AI31">
        <v>1.9527820000000002</v>
      </c>
      <c r="AJ31">
        <v>0</v>
      </c>
      <c r="AK31">
        <v>15.805579999999997</v>
      </c>
      <c r="AL31">
        <v>0</v>
      </c>
      <c r="AM31">
        <v>4.8588992571428564</v>
      </c>
      <c r="AN31">
        <v>0.93737000000000004</v>
      </c>
      <c r="AO31">
        <v>1.4501325383999999</v>
      </c>
      <c r="AP31">
        <v>0.55021512000000006</v>
      </c>
      <c r="AQ31">
        <v>10.206239999999999</v>
      </c>
      <c r="AR31">
        <v>15.241823999999999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27.255031014842249</v>
      </c>
      <c r="BB31">
        <f t="shared" si="0"/>
        <v>821.81133872587327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0.67190000000000005</v>
      </c>
      <c r="K32">
        <v>9.4121905395875007</v>
      </c>
      <c r="L32">
        <v>385.66775293028991</v>
      </c>
      <c r="M32">
        <v>26.685785536159599</v>
      </c>
      <c r="N32">
        <v>36.240431720759332</v>
      </c>
      <c r="O32">
        <v>0</v>
      </c>
      <c r="P32">
        <v>37.391117751780264</v>
      </c>
      <c r="Q32">
        <v>6.3114150753768845</v>
      </c>
      <c r="R32">
        <v>6.5004123071672346</v>
      </c>
      <c r="S32">
        <v>8.1009547376664042</v>
      </c>
      <c r="T32">
        <v>0</v>
      </c>
      <c r="U32">
        <v>128.48037992796171</v>
      </c>
      <c r="V32">
        <v>4.371102248005803</v>
      </c>
      <c r="W32">
        <v>14.233733802315225</v>
      </c>
      <c r="X32">
        <v>45.259888559703064</v>
      </c>
      <c r="Y32">
        <v>0</v>
      </c>
      <c r="Z32">
        <v>4.021411679999999</v>
      </c>
      <c r="AA32">
        <v>6.4713324000000014</v>
      </c>
      <c r="AB32">
        <v>8.0565986800000022</v>
      </c>
      <c r="AC32">
        <v>5.9383226239999987</v>
      </c>
      <c r="AD32">
        <v>2.7964513200000001</v>
      </c>
      <c r="AE32">
        <v>12.9896052</v>
      </c>
      <c r="AF32">
        <v>2.7225000000000001</v>
      </c>
      <c r="AG32">
        <v>11.795846400000002</v>
      </c>
      <c r="AH32">
        <v>11.621584000000002</v>
      </c>
      <c r="AI32">
        <v>0.78111279999999994</v>
      </c>
      <c r="AJ32">
        <v>0</v>
      </c>
      <c r="AK32">
        <v>15.805579999999997</v>
      </c>
      <c r="AL32">
        <v>0</v>
      </c>
      <c r="AM32">
        <v>4.8588992571428564</v>
      </c>
      <c r="AN32">
        <v>0.93737000000000004</v>
      </c>
      <c r="AO32">
        <v>1.4315515032000001</v>
      </c>
      <c r="AP32">
        <v>0.55021512000000006</v>
      </c>
      <c r="AQ32">
        <v>10.206239999999999</v>
      </c>
      <c r="AR32">
        <v>15.241823999999999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26.814402707242262</v>
      </c>
      <c r="BB32">
        <f t="shared" si="0"/>
        <v>808.52522451827326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0.67190000000000005</v>
      </c>
      <c r="K33">
        <v>9.4121905395875007</v>
      </c>
      <c r="L33">
        <v>385.66775293028991</v>
      </c>
      <c r="M33">
        <v>26.685785536159599</v>
      </c>
      <c r="N33">
        <v>36.240431720759332</v>
      </c>
      <c r="O33">
        <v>0</v>
      </c>
      <c r="P33">
        <v>37.968045583569882</v>
      </c>
      <c r="Q33">
        <v>6.3114150753768845</v>
      </c>
      <c r="R33">
        <v>6.5004123071672346</v>
      </c>
      <c r="S33">
        <v>8.1009547376664042</v>
      </c>
      <c r="T33">
        <v>0</v>
      </c>
      <c r="U33">
        <v>128.48037992796171</v>
      </c>
      <c r="V33">
        <v>4.371102248005803</v>
      </c>
      <c r="W33">
        <v>14.233733802315225</v>
      </c>
      <c r="X33">
        <v>45.259888559703064</v>
      </c>
      <c r="Y33">
        <v>0</v>
      </c>
      <c r="Z33">
        <v>4.021411679999999</v>
      </c>
      <c r="AA33">
        <v>2.1571107999999999</v>
      </c>
      <c r="AB33">
        <v>8.0565986800000022</v>
      </c>
      <c r="AC33">
        <v>5.9383226239999987</v>
      </c>
      <c r="AD33">
        <v>2.7964513200000001</v>
      </c>
      <c r="AE33">
        <v>12.9896052</v>
      </c>
      <c r="AF33">
        <v>2.7225000000000001</v>
      </c>
      <c r="AG33">
        <v>11.795846400000002</v>
      </c>
      <c r="AH33">
        <v>5.8107920000000011</v>
      </c>
      <c r="AI33">
        <v>0</v>
      </c>
      <c r="AJ33">
        <v>0</v>
      </c>
      <c r="AK33">
        <v>15.805579999999997</v>
      </c>
      <c r="AL33">
        <v>0</v>
      </c>
      <c r="AM33">
        <v>4.8588992571428564</v>
      </c>
      <c r="AN33">
        <v>0.93737000000000004</v>
      </c>
      <c r="AO33">
        <v>1.4232531768000003</v>
      </c>
      <c r="AP33">
        <v>0.55021512000000006</v>
      </c>
      <c r="AQ33">
        <v>10.206239999999999</v>
      </c>
      <c r="AR33">
        <v>15.241823999999999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26.482568916043245</v>
      </c>
      <c r="BB33">
        <f t="shared" si="0"/>
        <v>798.5195614148621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0.67190000000000005</v>
      </c>
      <c r="K34">
        <v>9.4121905395875007</v>
      </c>
      <c r="L34">
        <v>385.66775293028991</v>
      </c>
      <c r="M34">
        <v>26.685785536159599</v>
      </c>
      <c r="N34">
        <v>36.240431720759332</v>
      </c>
      <c r="O34">
        <v>0</v>
      </c>
      <c r="P34">
        <v>37.968045583569882</v>
      </c>
      <c r="Q34">
        <v>6.3114150753768845</v>
      </c>
      <c r="R34">
        <v>6.5004123071672346</v>
      </c>
      <c r="S34">
        <v>8.1009547376664042</v>
      </c>
      <c r="T34">
        <v>0</v>
      </c>
      <c r="U34">
        <v>128.48037992796171</v>
      </c>
      <c r="V34">
        <v>4.371102248005803</v>
      </c>
      <c r="W34">
        <v>14.233733802315225</v>
      </c>
      <c r="X34">
        <v>45.259888559703064</v>
      </c>
      <c r="Y34">
        <v>0</v>
      </c>
      <c r="Z34">
        <v>4.021411679999999</v>
      </c>
      <c r="AA34">
        <v>0</v>
      </c>
      <c r="AB34">
        <v>8.0565986800000022</v>
      </c>
      <c r="AC34">
        <v>5.9383226239999987</v>
      </c>
      <c r="AD34">
        <v>2.7964513200000001</v>
      </c>
      <c r="AE34">
        <v>12.9896052</v>
      </c>
      <c r="AF34">
        <v>2.7225000000000001</v>
      </c>
      <c r="AG34">
        <v>11.795846400000002</v>
      </c>
      <c r="AH34">
        <v>5.8107920000000011</v>
      </c>
      <c r="AI34">
        <v>0</v>
      </c>
      <c r="AJ34">
        <v>0</v>
      </c>
      <c r="AK34">
        <v>15.805579999999997</v>
      </c>
      <c r="AL34">
        <v>0</v>
      </c>
      <c r="AM34">
        <v>4.8588992571428564</v>
      </c>
      <c r="AN34">
        <v>0.93737000000000004</v>
      </c>
      <c r="AO34">
        <v>1.4053035359999999</v>
      </c>
      <c r="AP34">
        <v>0.55021512000000006</v>
      </c>
      <c r="AQ34">
        <v>6.8041599999999995</v>
      </c>
      <c r="AR34">
        <v>15.241823999999999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26.303542997103566</v>
      </c>
      <c r="BB34">
        <f t="shared" si="0"/>
        <v>793.12144689300169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0.67190000000000005</v>
      </c>
      <c r="K35">
        <v>9.4121905395875007</v>
      </c>
      <c r="L35">
        <v>385.66775293028991</v>
      </c>
      <c r="M35">
        <v>26.685785536159599</v>
      </c>
      <c r="N35">
        <v>36.240431720759332</v>
      </c>
      <c r="O35">
        <v>0</v>
      </c>
      <c r="P35">
        <v>38.528653846153844</v>
      </c>
      <c r="Q35">
        <v>6.3114150753768845</v>
      </c>
      <c r="R35">
        <v>6.5004123071672346</v>
      </c>
      <c r="S35">
        <v>8.1009547376664042</v>
      </c>
      <c r="T35">
        <v>0</v>
      </c>
      <c r="U35">
        <v>128.48037992796171</v>
      </c>
      <c r="V35">
        <v>4.371102248005803</v>
      </c>
      <c r="W35">
        <v>14.233733802315225</v>
      </c>
      <c r="X35">
        <v>45.259888559703064</v>
      </c>
      <c r="Y35">
        <v>0</v>
      </c>
      <c r="Z35">
        <v>4.021411679999999</v>
      </c>
      <c r="AA35">
        <v>0</v>
      </c>
      <c r="AB35">
        <v>8.0565986800000022</v>
      </c>
      <c r="AC35">
        <v>5.9383226239999987</v>
      </c>
      <c r="AD35">
        <v>2.7964513200000001</v>
      </c>
      <c r="AE35">
        <v>12.9896052</v>
      </c>
      <c r="AF35">
        <v>2.7225000000000001</v>
      </c>
      <c r="AG35">
        <v>11.795846400000002</v>
      </c>
      <c r="AH35">
        <v>5.8107920000000011</v>
      </c>
      <c r="AI35">
        <v>0</v>
      </c>
      <c r="AJ35">
        <v>0</v>
      </c>
      <c r="AK35">
        <v>15.805579999999997</v>
      </c>
      <c r="AL35">
        <v>0</v>
      </c>
      <c r="AM35">
        <v>4.8588992571428564</v>
      </c>
      <c r="AN35">
        <v>0.93737000000000004</v>
      </c>
      <c r="AO35">
        <v>1.3929462456000001</v>
      </c>
      <c r="AP35">
        <v>0.55021512000000006</v>
      </c>
      <c r="AQ35">
        <v>6.8041599999999995</v>
      </c>
      <c r="AR35">
        <v>15.241823999999999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26.321141906629343</v>
      </c>
      <c r="BB35">
        <f t="shared" si="0"/>
        <v>793.65209895565988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0.67190000000000005</v>
      </c>
      <c r="K36">
        <v>9.4121905395875007</v>
      </c>
      <c r="L36">
        <v>385.66775293028991</v>
      </c>
      <c r="M36">
        <v>26.685785536159599</v>
      </c>
      <c r="N36">
        <v>36.240431720759332</v>
      </c>
      <c r="O36">
        <v>0</v>
      </c>
      <c r="P36">
        <v>38.528653846153844</v>
      </c>
      <c r="Q36">
        <v>6.3114150753768845</v>
      </c>
      <c r="R36">
        <v>6.5004123071672346</v>
      </c>
      <c r="S36">
        <v>8.1009547376664042</v>
      </c>
      <c r="T36">
        <v>0</v>
      </c>
      <c r="U36">
        <v>128.48037992796171</v>
      </c>
      <c r="V36">
        <v>4.371102248005803</v>
      </c>
      <c r="W36">
        <v>14.233733802315225</v>
      </c>
      <c r="X36">
        <v>45.259888559703064</v>
      </c>
      <c r="Y36">
        <v>0</v>
      </c>
      <c r="Z36">
        <v>4.021411679999999</v>
      </c>
      <c r="AA36">
        <v>0</v>
      </c>
      <c r="AB36">
        <v>8.0565986800000022</v>
      </c>
      <c r="AC36">
        <v>5.9383226239999987</v>
      </c>
      <c r="AD36">
        <v>2.7964513200000001</v>
      </c>
      <c r="AE36">
        <v>12.9896052</v>
      </c>
      <c r="AF36">
        <v>2.7225000000000001</v>
      </c>
      <c r="AG36">
        <v>11.795846400000002</v>
      </c>
      <c r="AH36">
        <v>5.8107920000000011</v>
      </c>
      <c r="AI36">
        <v>0</v>
      </c>
      <c r="AJ36">
        <v>0</v>
      </c>
      <c r="AK36">
        <v>15.805579999999997</v>
      </c>
      <c r="AL36">
        <v>0</v>
      </c>
      <c r="AM36">
        <v>4.8588992571428564</v>
      </c>
      <c r="AN36">
        <v>0.93737000000000004</v>
      </c>
      <c r="AO36">
        <v>1.3925854488</v>
      </c>
      <c r="AP36">
        <v>0.55021512000000006</v>
      </c>
      <c r="AQ36">
        <v>3.2474399999999992</v>
      </c>
      <c r="AR36">
        <v>15.241823999999999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26.206959290769021</v>
      </c>
      <c r="BB36">
        <f t="shared" si="0"/>
        <v>790.2092007747201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0.67190000000000005</v>
      </c>
      <c r="K37">
        <v>9.4121905395875007</v>
      </c>
      <c r="L37">
        <v>385.66775293028991</v>
      </c>
      <c r="M37">
        <v>26.685785536159599</v>
      </c>
      <c r="N37">
        <v>36.240431720759332</v>
      </c>
      <c r="O37">
        <v>0</v>
      </c>
      <c r="P37">
        <v>38.528653846153844</v>
      </c>
      <c r="Q37">
        <v>6.3114150753768845</v>
      </c>
      <c r="R37">
        <v>6.5004123071672346</v>
      </c>
      <c r="S37">
        <v>8.1009547376664042</v>
      </c>
      <c r="T37">
        <v>0</v>
      </c>
      <c r="U37">
        <v>128.48037992796171</v>
      </c>
      <c r="V37">
        <v>4.371102248005803</v>
      </c>
      <c r="W37">
        <v>14.233733802315225</v>
      </c>
      <c r="X37">
        <v>45.259888559703064</v>
      </c>
      <c r="Y37">
        <v>0</v>
      </c>
      <c r="Z37">
        <v>4.021411679999999</v>
      </c>
      <c r="AA37">
        <v>0</v>
      </c>
      <c r="AB37">
        <v>8.0565986800000022</v>
      </c>
      <c r="AC37">
        <v>5.9383226239999987</v>
      </c>
      <c r="AD37">
        <v>2.7964513200000001</v>
      </c>
      <c r="AE37">
        <v>12.9896052</v>
      </c>
      <c r="AF37">
        <v>2.7225000000000001</v>
      </c>
      <c r="AG37">
        <v>11.795846400000002</v>
      </c>
      <c r="AH37">
        <v>5.8107920000000011</v>
      </c>
      <c r="AI37">
        <v>0</v>
      </c>
      <c r="AJ37">
        <v>0</v>
      </c>
      <c r="AK37">
        <v>15.805579999999997</v>
      </c>
      <c r="AL37">
        <v>0</v>
      </c>
      <c r="AM37">
        <v>4.8588992571428564</v>
      </c>
      <c r="AN37">
        <v>0.93737000000000004</v>
      </c>
      <c r="AO37">
        <v>1.3996209864</v>
      </c>
      <c r="AP37">
        <v>0.55021512000000006</v>
      </c>
      <c r="AQ37">
        <v>3.189449999999999</v>
      </c>
      <c r="AR37">
        <v>15.241823999999999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26.205323892711878</v>
      </c>
      <c r="BB37">
        <f t="shared" si="0"/>
        <v>790.15988171037725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0.67190000000000005</v>
      </c>
      <c r="K38">
        <v>9.4121905395875007</v>
      </c>
      <c r="L38">
        <v>385.66775293028991</v>
      </c>
      <c r="M38">
        <v>26.685785536159599</v>
      </c>
      <c r="N38">
        <v>36.240431720759332</v>
      </c>
      <c r="O38">
        <v>0</v>
      </c>
      <c r="P38">
        <v>38.528653846153844</v>
      </c>
      <c r="Q38">
        <v>6.3114150753768845</v>
      </c>
      <c r="R38">
        <v>6.5004123071672346</v>
      </c>
      <c r="S38">
        <v>8.1009547376664042</v>
      </c>
      <c r="T38">
        <v>0</v>
      </c>
      <c r="U38">
        <v>128.48037992796171</v>
      </c>
      <c r="V38">
        <v>4.371102248005803</v>
      </c>
      <c r="W38">
        <v>14.233733802315225</v>
      </c>
      <c r="X38">
        <v>45.259888559703064</v>
      </c>
      <c r="Y38">
        <v>0</v>
      </c>
      <c r="Z38">
        <v>4.021411679999999</v>
      </c>
      <c r="AA38">
        <v>0</v>
      </c>
      <c r="AB38">
        <v>8.0565986800000022</v>
      </c>
      <c r="AC38">
        <v>5.9383226239999987</v>
      </c>
      <c r="AD38">
        <v>2.7964513200000001</v>
      </c>
      <c r="AE38">
        <v>12.9896052</v>
      </c>
      <c r="AF38">
        <v>2.7225000000000001</v>
      </c>
      <c r="AG38">
        <v>11.795846400000002</v>
      </c>
      <c r="AH38">
        <v>5.8107920000000011</v>
      </c>
      <c r="AI38">
        <v>0</v>
      </c>
      <c r="AJ38">
        <v>0</v>
      </c>
      <c r="AK38">
        <v>15.805579999999997</v>
      </c>
      <c r="AL38">
        <v>0</v>
      </c>
      <c r="AM38">
        <v>4.8588992571428564</v>
      </c>
      <c r="AN38">
        <v>0.93737000000000004</v>
      </c>
      <c r="AO38">
        <v>1.4010641736</v>
      </c>
      <c r="AP38">
        <v>0.55021512000000006</v>
      </c>
      <c r="AQ38">
        <v>0</v>
      </c>
      <c r="AR38">
        <v>15.241823999999999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26.10298872109918</v>
      </c>
      <c r="BB38">
        <f t="shared" si="0"/>
        <v>787.07421006919003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1.0002</v>
      </c>
      <c r="G39">
        <v>2</v>
      </c>
      <c r="H39">
        <v>0</v>
      </c>
      <c r="I39">
        <v>0</v>
      </c>
      <c r="J39">
        <v>0.67190000000000005</v>
      </c>
      <c r="K39">
        <v>9.4121905395875007</v>
      </c>
      <c r="L39">
        <v>385.66775293028991</v>
      </c>
      <c r="M39">
        <v>26.685785536159599</v>
      </c>
      <c r="N39">
        <v>36.240431720759332</v>
      </c>
      <c r="O39">
        <v>0</v>
      </c>
      <c r="P39">
        <v>38.528653846153844</v>
      </c>
      <c r="Q39">
        <v>6.3114150753768845</v>
      </c>
      <c r="R39">
        <v>6.5004123071672346</v>
      </c>
      <c r="S39">
        <v>8.1009547376664042</v>
      </c>
      <c r="T39">
        <v>0</v>
      </c>
      <c r="U39">
        <v>128.48037992796171</v>
      </c>
      <c r="V39">
        <v>4.371102248005803</v>
      </c>
      <c r="W39">
        <v>14.233733802315225</v>
      </c>
      <c r="X39">
        <v>45.259888559703064</v>
      </c>
      <c r="Y39">
        <v>0</v>
      </c>
      <c r="Z39">
        <v>4.021411679999999</v>
      </c>
      <c r="AA39">
        <v>0</v>
      </c>
      <c r="AB39">
        <v>8.0565986800000022</v>
      </c>
      <c r="AC39">
        <v>5.9383226239999987</v>
      </c>
      <c r="AD39">
        <v>2.7964513200000001</v>
      </c>
      <c r="AE39">
        <v>12.9896052</v>
      </c>
      <c r="AF39">
        <v>2.7225000000000001</v>
      </c>
      <c r="AG39">
        <v>11.795846400000002</v>
      </c>
      <c r="AH39">
        <v>5.8107920000000011</v>
      </c>
      <c r="AI39">
        <v>0</v>
      </c>
      <c r="AJ39">
        <v>0</v>
      </c>
      <c r="AK39">
        <v>15.805579999999997</v>
      </c>
      <c r="AL39">
        <v>0</v>
      </c>
      <c r="AM39">
        <v>4.8588992571428564</v>
      </c>
      <c r="AN39">
        <v>0.93737000000000004</v>
      </c>
      <c r="AO39">
        <v>1.4053035359999999</v>
      </c>
      <c r="AP39">
        <v>0.55021512000000006</v>
      </c>
      <c r="AQ39">
        <v>0</v>
      </c>
      <c r="AR39">
        <v>16.257945599999996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26.23204838229918</v>
      </c>
      <c r="BB39">
        <f t="shared" si="0"/>
        <v>790.96571137039007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1.3314999999999999</v>
      </c>
      <c r="G40">
        <v>2</v>
      </c>
      <c r="H40">
        <v>0</v>
      </c>
      <c r="I40">
        <v>0</v>
      </c>
      <c r="J40">
        <v>0.67190000000000005</v>
      </c>
      <c r="K40">
        <v>9.4121905395875007</v>
      </c>
      <c r="L40">
        <v>385.66775293028991</v>
      </c>
      <c r="M40">
        <v>26.685785536159599</v>
      </c>
      <c r="N40">
        <v>36.240431720759332</v>
      </c>
      <c r="O40">
        <v>0</v>
      </c>
      <c r="P40">
        <v>38.528653846153844</v>
      </c>
      <c r="Q40">
        <v>6.3114150753768845</v>
      </c>
      <c r="R40">
        <v>6.5004123071672346</v>
      </c>
      <c r="S40">
        <v>8.1009547376664042</v>
      </c>
      <c r="T40">
        <v>0</v>
      </c>
      <c r="U40">
        <v>128.48037992796171</v>
      </c>
      <c r="V40">
        <v>4.371102248005803</v>
      </c>
      <c r="W40">
        <v>14.233733802315225</v>
      </c>
      <c r="X40">
        <v>45.259888559703064</v>
      </c>
      <c r="Y40">
        <v>0</v>
      </c>
      <c r="Z40">
        <v>4.021411679999999</v>
      </c>
      <c r="AA40">
        <v>0</v>
      </c>
      <c r="AB40">
        <v>8.0565986800000022</v>
      </c>
      <c r="AC40">
        <v>5.9383226239999987</v>
      </c>
      <c r="AD40">
        <v>2.7964513200000001</v>
      </c>
      <c r="AE40">
        <v>12.9896052</v>
      </c>
      <c r="AF40">
        <v>2.7225000000000001</v>
      </c>
      <c r="AG40">
        <v>11.795846400000002</v>
      </c>
      <c r="AH40">
        <v>5.8107920000000011</v>
      </c>
      <c r="AI40">
        <v>0</v>
      </c>
      <c r="AJ40">
        <v>0</v>
      </c>
      <c r="AK40">
        <v>15.805579999999997</v>
      </c>
      <c r="AL40">
        <v>0</v>
      </c>
      <c r="AM40">
        <v>4.8588992571428564</v>
      </c>
      <c r="AN40">
        <v>0.93737000000000004</v>
      </c>
      <c r="AO40">
        <v>1.4017857672</v>
      </c>
      <c r="AP40">
        <v>0.55021512000000006</v>
      </c>
      <c r="AQ40">
        <v>0</v>
      </c>
      <c r="AR40">
        <v>16.257945599999996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26.242570479899175</v>
      </c>
      <c r="BB40">
        <f t="shared" si="0"/>
        <v>791.28297150398998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1.3314999999999999</v>
      </c>
      <c r="G41">
        <v>2</v>
      </c>
      <c r="H41">
        <v>0</v>
      </c>
      <c r="I41">
        <v>0</v>
      </c>
      <c r="J41">
        <v>0.67190000000000005</v>
      </c>
      <c r="K41">
        <v>9.4121897990188899</v>
      </c>
      <c r="L41">
        <v>385.66972490949456</v>
      </c>
      <c r="M41">
        <v>26.9950692650857</v>
      </c>
      <c r="N41">
        <v>36.240431720759332</v>
      </c>
      <c r="O41">
        <v>0</v>
      </c>
      <c r="P41">
        <v>38.528653846153844</v>
      </c>
      <c r="Q41">
        <v>6.3114150753768845</v>
      </c>
      <c r="R41">
        <v>6.5004123071672346</v>
      </c>
      <c r="S41">
        <v>8.1009547376664042</v>
      </c>
      <c r="T41">
        <v>0</v>
      </c>
      <c r="U41">
        <v>128.48037992796171</v>
      </c>
      <c r="V41">
        <v>4.371102248005803</v>
      </c>
      <c r="W41">
        <v>14.233733802315225</v>
      </c>
      <c r="X41">
        <v>45.259888559703064</v>
      </c>
      <c r="Y41">
        <v>0</v>
      </c>
      <c r="Z41">
        <v>4.021411679999999</v>
      </c>
      <c r="AA41">
        <v>0</v>
      </c>
      <c r="AB41">
        <v>8.0565986800000022</v>
      </c>
      <c r="AC41">
        <v>5.9383226239999987</v>
      </c>
      <c r="AD41">
        <v>2.7964513200000001</v>
      </c>
      <c r="AE41">
        <v>8.6597367999999992</v>
      </c>
      <c r="AF41">
        <v>2.7225000000000001</v>
      </c>
      <c r="AG41">
        <v>11.795846400000002</v>
      </c>
      <c r="AH41">
        <v>5.8107920000000011</v>
      </c>
      <c r="AI41">
        <v>0</v>
      </c>
      <c r="AJ41">
        <v>0</v>
      </c>
      <c r="AK41">
        <v>15.805579999999997</v>
      </c>
      <c r="AL41">
        <v>0</v>
      </c>
      <c r="AM41">
        <v>4.8588992571428564</v>
      </c>
      <c r="AN41">
        <v>0.93737000000000004</v>
      </c>
      <c r="AO41">
        <v>1.4115272807999999</v>
      </c>
      <c r="AP41">
        <v>0.55021512000000006</v>
      </c>
      <c r="AQ41">
        <v>0</v>
      </c>
      <c r="AR41">
        <v>16.257945599999996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26.113884976208343</v>
      </c>
      <c r="BB41">
        <f t="shared" si="0"/>
        <v>787.40278508884296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1.8315999999999999</v>
      </c>
      <c r="G42">
        <v>1.8315999999999999</v>
      </c>
      <c r="H42">
        <v>0</v>
      </c>
      <c r="I42">
        <v>0</v>
      </c>
      <c r="J42">
        <v>0.67190000000000005</v>
      </c>
      <c r="K42">
        <v>9.4121708583750969</v>
      </c>
      <c r="L42">
        <v>385.66972490949456</v>
      </c>
      <c r="M42">
        <v>26.9950692650857</v>
      </c>
      <c r="N42">
        <v>36.240431720759332</v>
      </c>
      <c r="O42">
        <v>0</v>
      </c>
      <c r="P42">
        <v>38.528653846153844</v>
      </c>
      <c r="Q42">
        <v>6.3114150753768845</v>
      </c>
      <c r="R42">
        <v>6.5004123071672346</v>
      </c>
      <c r="S42">
        <v>8.1009547376664042</v>
      </c>
      <c r="T42">
        <v>0</v>
      </c>
      <c r="U42">
        <v>128.48037992796171</v>
      </c>
      <c r="V42">
        <v>4.371102248005803</v>
      </c>
      <c r="W42">
        <v>14.233733802315225</v>
      </c>
      <c r="X42">
        <v>45.259888559703064</v>
      </c>
      <c r="Y42">
        <v>0</v>
      </c>
      <c r="Z42">
        <v>4.021411679999999</v>
      </c>
      <c r="AA42">
        <v>0</v>
      </c>
      <c r="AB42">
        <v>8.0565986800000022</v>
      </c>
      <c r="AC42">
        <v>5.9383226239999987</v>
      </c>
      <c r="AD42">
        <v>2.7964513200000001</v>
      </c>
      <c r="AE42">
        <v>8.6597367999999992</v>
      </c>
      <c r="AF42">
        <v>2.7225000000000001</v>
      </c>
      <c r="AG42">
        <v>11.795846400000002</v>
      </c>
      <c r="AH42">
        <v>5.8107920000000011</v>
      </c>
      <c r="AI42">
        <v>0</v>
      </c>
      <c r="AJ42">
        <v>0</v>
      </c>
      <c r="AK42">
        <v>15.805579999999997</v>
      </c>
      <c r="AL42">
        <v>0</v>
      </c>
      <c r="AM42">
        <v>4.8588992571428564</v>
      </c>
      <c r="AN42">
        <v>0.93737000000000004</v>
      </c>
      <c r="AO42">
        <v>1.4038603487999997</v>
      </c>
      <c r="AP42">
        <v>0.55021512000000006</v>
      </c>
      <c r="AQ42">
        <v>0</v>
      </c>
      <c r="AR42">
        <v>16.257945599999996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26.124285313992697</v>
      </c>
      <c r="BB42">
        <f t="shared" si="0"/>
        <v>787.71639887841479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1.8315999999999999</v>
      </c>
      <c r="G43">
        <v>1.8315999999999999</v>
      </c>
      <c r="H43">
        <v>0</v>
      </c>
      <c r="I43">
        <v>0</v>
      </c>
      <c r="J43">
        <v>0.67190000000000005</v>
      </c>
      <c r="K43">
        <v>9.4120574014134402</v>
      </c>
      <c r="L43">
        <v>385.66972490949456</v>
      </c>
      <c r="M43">
        <v>26.9950692650857</v>
      </c>
      <c r="N43">
        <v>36.240431720759332</v>
      </c>
      <c r="O43">
        <v>0</v>
      </c>
      <c r="P43">
        <v>38.528653846153844</v>
      </c>
      <c r="Q43">
        <v>6.3114150753768845</v>
      </c>
      <c r="R43">
        <v>6.5004123071672346</v>
      </c>
      <c r="S43">
        <v>8.1009547376664042</v>
      </c>
      <c r="T43">
        <v>0</v>
      </c>
      <c r="U43">
        <v>128.48037992796171</v>
      </c>
      <c r="V43">
        <v>4.371102248005803</v>
      </c>
      <c r="W43">
        <v>14.233733802315225</v>
      </c>
      <c r="X43">
        <v>45.259888559703064</v>
      </c>
      <c r="Y43">
        <v>0</v>
      </c>
      <c r="Z43">
        <v>4.021411679999999</v>
      </c>
      <c r="AA43">
        <v>0</v>
      </c>
      <c r="AB43">
        <v>8.0565986800000022</v>
      </c>
      <c r="AC43">
        <v>5.9383226239999987</v>
      </c>
      <c r="AD43">
        <v>2.7964513200000001</v>
      </c>
      <c r="AE43">
        <v>8.6597367999999992</v>
      </c>
      <c r="AF43">
        <v>2.7225000000000001</v>
      </c>
      <c r="AG43">
        <v>11.795846400000002</v>
      </c>
      <c r="AH43">
        <v>5.8107920000000011</v>
      </c>
      <c r="AI43">
        <v>0</v>
      </c>
      <c r="AJ43">
        <v>0</v>
      </c>
      <c r="AK43">
        <v>15.805579999999997</v>
      </c>
      <c r="AL43">
        <v>0</v>
      </c>
      <c r="AM43">
        <v>3.2392661714285707</v>
      </c>
      <c r="AN43">
        <v>0.93737000000000004</v>
      </c>
      <c r="AO43">
        <v>1.3906912656000001</v>
      </c>
      <c r="AP43">
        <v>0.55021512000000006</v>
      </c>
      <c r="AQ43">
        <v>0</v>
      </c>
      <c r="AR43">
        <v>15.241823999999999</v>
      </c>
      <c r="AS43">
        <v>6.6033177599999995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25.937083348937986</v>
      </c>
      <c r="BB43">
        <f t="shared" si="0"/>
        <v>782.07176427319359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1.8315999999999999</v>
      </c>
      <c r="G44">
        <v>1.8315999999999999</v>
      </c>
      <c r="H44">
        <v>0</v>
      </c>
      <c r="I44">
        <v>0</v>
      </c>
      <c r="J44">
        <v>0.67190000000000005</v>
      </c>
      <c r="K44">
        <v>9.4121990304351026</v>
      </c>
      <c r="L44">
        <v>385.66972490949456</v>
      </c>
      <c r="M44">
        <v>26.9950692650857</v>
      </c>
      <c r="N44">
        <v>36.240431720759332</v>
      </c>
      <c r="O44">
        <v>0</v>
      </c>
      <c r="P44">
        <v>38.528653846153844</v>
      </c>
      <c r="Q44">
        <v>6.3114150753768845</v>
      </c>
      <c r="R44">
        <v>6.5004123071672346</v>
      </c>
      <c r="S44">
        <v>8.1009547376664042</v>
      </c>
      <c r="T44">
        <v>0</v>
      </c>
      <c r="U44">
        <v>128.48037992796171</v>
      </c>
      <c r="V44">
        <v>4.371102248005803</v>
      </c>
      <c r="W44">
        <v>14.233733802315225</v>
      </c>
      <c r="X44">
        <v>45.259888559703064</v>
      </c>
      <c r="Y44">
        <v>0</v>
      </c>
      <c r="Z44">
        <v>4.021411679999999</v>
      </c>
      <c r="AA44">
        <v>0</v>
      </c>
      <c r="AB44">
        <v>8.0565986800000022</v>
      </c>
      <c r="AC44">
        <v>5.9383226239999987</v>
      </c>
      <c r="AD44">
        <v>2.7964513200000001</v>
      </c>
      <c r="AE44">
        <v>8.6597367999999992</v>
      </c>
      <c r="AF44">
        <v>2.7225000000000001</v>
      </c>
      <c r="AG44">
        <v>11.795846400000002</v>
      </c>
      <c r="AH44">
        <v>5.8107920000000011</v>
      </c>
      <c r="AI44">
        <v>0</v>
      </c>
      <c r="AJ44">
        <v>0</v>
      </c>
      <c r="AK44">
        <v>15.805579999999997</v>
      </c>
      <c r="AL44">
        <v>0</v>
      </c>
      <c r="AM44">
        <v>3.2392661714285707</v>
      </c>
      <c r="AN44">
        <v>0.93737000000000004</v>
      </c>
      <c r="AO44">
        <v>1.3863617039999996</v>
      </c>
      <c r="AP44">
        <v>0.55021512000000006</v>
      </c>
      <c r="AQ44">
        <v>0</v>
      </c>
      <c r="AR44">
        <v>15.241823999999999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26.039116689885219</v>
      </c>
      <c r="BB44">
        <f t="shared" si="0"/>
        <v>785.14834234406806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1.8315999999999999</v>
      </c>
      <c r="G45">
        <v>1.8315999999999999</v>
      </c>
      <c r="H45">
        <v>0</v>
      </c>
      <c r="I45">
        <v>0</v>
      </c>
      <c r="J45">
        <v>0.67190000000000005</v>
      </c>
      <c r="K45">
        <v>9.4121905395875007</v>
      </c>
      <c r="L45">
        <v>385.66775293028991</v>
      </c>
      <c r="M45">
        <v>26.9950692650857</v>
      </c>
      <c r="N45">
        <v>36.240431720759332</v>
      </c>
      <c r="O45">
        <v>0</v>
      </c>
      <c r="P45">
        <v>38.528653846153844</v>
      </c>
      <c r="Q45">
        <v>6.3114150753768845</v>
      </c>
      <c r="R45">
        <v>6.5004123071672346</v>
      </c>
      <c r="S45">
        <v>8.1009547376664042</v>
      </c>
      <c r="T45">
        <v>0</v>
      </c>
      <c r="U45">
        <v>128.48037992796171</v>
      </c>
      <c r="V45">
        <v>4.371102248005803</v>
      </c>
      <c r="W45">
        <v>14.233733802315225</v>
      </c>
      <c r="X45">
        <v>45.259888559703064</v>
      </c>
      <c r="Y45">
        <v>0</v>
      </c>
      <c r="Z45">
        <v>4.021411679999999</v>
      </c>
      <c r="AA45">
        <v>0</v>
      </c>
      <c r="AB45">
        <v>8.0565986800000022</v>
      </c>
      <c r="AC45">
        <v>5.9383226239999987</v>
      </c>
      <c r="AD45">
        <v>2.7964513200000001</v>
      </c>
      <c r="AE45">
        <v>8.6597367999999992</v>
      </c>
      <c r="AF45">
        <v>2.7225000000000001</v>
      </c>
      <c r="AG45">
        <v>11.795846400000002</v>
      </c>
      <c r="AH45">
        <v>5.8107920000000011</v>
      </c>
      <c r="AI45">
        <v>0</v>
      </c>
      <c r="AJ45">
        <v>0</v>
      </c>
      <c r="AK45">
        <v>15.805579999999997</v>
      </c>
      <c r="AL45">
        <v>0</v>
      </c>
      <c r="AM45">
        <v>1.6196330857142853</v>
      </c>
      <c r="AN45">
        <v>0.93737000000000004</v>
      </c>
      <c r="AO45">
        <v>1.2436665695999998</v>
      </c>
      <c r="AP45">
        <v>1.9257529200000001</v>
      </c>
      <c r="AQ45">
        <v>0</v>
      </c>
      <c r="AR45">
        <v>15.241823999999999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26.02663795324214</v>
      </c>
      <c r="BB45">
        <f t="shared" si="0"/>
        <v>784.77205019054463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1.8315999999999999</v>
      </c>
      <c r="G46">
        <v>1.8315999999999999</v>
      </c>
      <c r="H46">
        <v>0</v>
      </c>
      <c r="I46">
        <v>0</v>
      </c>
      <c r="J46">
        <v>0.67190000000000005</v>
      </c>
      <c r="K46">
        <v>9.4121905395875007</v>
      </c>
      <c r="L46">
        <v>385.66775293028991</v>
      </c>
      <c r="M46">
        <v>26.9950692650857</v>
      </c>
      <c r="N46">
        <v>36.240431720759332</v>
      </c>
      <c r="O46">
        <v>0</v>
      </c>
      <c r="P46">
        <v>38.528653846153844</v>
      </c>
      <c r="Q46">
        <v>6.3114150753768845</v>
      </c>
      <c r="R46">
        <v>6.5004123071672346</v>
      </c>
      <c r="S46">
        <v>8.1009547376664042</v>
      </c>
      <c r="T46">
        <v>0</v>
      </c>
      <c r="U46">
        <v>128.48037992796171</v>
      </c>
      <c r="V46">
        <v>4.371102248005803</v>
      </c>
      <c r="W46">
        <v>14.233733802315225</v>
      </c>
      <c r="X46">
        <v>45.259888559703064</v>
      </c>
      <c r="Y46">
        <v>0</v>
      </c>
      <c r="Z46">
        <v>4.021411679999999</v>
      </c>
      <c r="AA46">
        <v>0</v>
      </c>
      <c r="AB46">
        <v>8.0565986800000022</v>
      </c>
      <c r="AC46">
        <v>5.9383226239999987</v>
      </c>
      <c r="AD46">
        <v>5.5929026400000001</v>
      </c>
      <c r="AE46">
        <v>8.6597367999999992</v>
      </c>
      <c r="AF46">
        <v>2.7225000000000001</v>
      </c>
      <c r="AG46">
        <v>11.795846400000002</v>
      </c>
      <c r="AH46">
        <v>5.8107920000000011</v>
      </c>
      <c r="AI46">
        <v>0</v>
      </c>
      <c r="AJ46">
        <v>0</v>
      </c>
      <c r="AK46">
        <v>15.805579999999997</v>
      </c>
      <c r="AL46">
        <v>0</v>
      </c>
      <c r="AM46">
        <v>1.6196330857142853</v>
      </c>
      <c r="AN46">
        <v>0.93737000000000004</v>
      </c>
      <c r="AO46">
        <v>1.2276111120000002</v>
      </c>
      <c r="AP46">
        <v>1.9257529200000001</v>
      </c>
      <c r="AQ46">
        <v>0</v>
      </c>
      <c r="AR46">
        <v>15.241823999999999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26.115888834442142</v>
      </c>
      <c r="BB46">
        <f t="shared" si="0"/>
        <v>787.4631951717447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1.8315999999999999</v>
      </c>
      <c r="G47">
        <v>1.8315999999999999</v>
      </c>
      <c r="H47">
        <v>0</v>
      </c>
      <c r="I47">
        <v>0</v>
      </c>
      <c r="J47">
        <v>0.67190000000000005</v>
      </c>
      <c r="K47">
        <v>9.4121905395875007</v>
      </c>
      <c r="L47">
        <v>385.66775293028991</v>
      </c>
      <c r="M47">
        <v>26.9950692650857</v>
      </c>
      <c r="N47">
        <v>36.240431720759332</v>
      </c>
      <c r="O47">
        <v>0</v>
      </c>
      <c r="P47">
        <v>38.528653846153844</v>
      </c>
      <c r="Q47">
        <v>6.3114150753768845</v>
      </c>
      <c r="R47">
        <v>6.5004123071672346</v>
      </c>
      <c r="S47">
        <v>8.1009547376664042</v>
      </c>
      <c r="T47">
        <v>0</v>
      </c>
      <c r="U47">
        <v>128.48037992796171</v>
      </c>
      <c r="V47">
        <v>4.371102248005803</v>
      </c>
      <c r="W47">
        <v>14.233733802315225</v>
      </c>
      <c r="X47">
        <v>45.259888559703064</v>
      </c>
      <c r="Y47">
        <v>0</v>
      </c>
      <c r="Z47">
        <v>4.021411679999999</v>
      </c>
      <c r="AA47">
        <v>0</v>
      </c>
      <c r="AB47">
        <v>8.0565986800000022</v>
      </c>
      <c r="AC47">
        <v>2.9691613119999998</v>
      </c>
      <c r="AD47">
        <v>5.5929026400000001</v>
      </c>
      <c r="AE47">
        <v>8.6597367999999992</v>
      </c>
      <c r="AF47">
        <v>2.7225000000000001</v>
      </c>
      <c r="AG47">
        <v>11.795846400000002</v>
      </c>
      <c r="AH47">
        <v>5.8107920000000011</v>
      </c>
      <c r="AI47">
        <v>0</v>
      </c>
      <c r="AJ47">
        <v>0</v>
      </c>
      <c r="AK47">
        <v>15.805579999999997</v>
      </c>
      <c r="AL47">
        <v>0</v>
      </c>
      <c r="AM47">
        <v>1.6196330857142853</v>
      </c>
      <c r="AN47">
        <v>0.93737000000000004</v>
      </c>
      <c r="AO47">
        <v>1.2238227455999999</v>
      </c>
      <c r="AP47">
        <v>1.9257529200000001</v>
      </c>
      <c r="AQ47">
        <v>0</v>
      </c>
      <c r="AR47">
        <v>15.241823999999999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26.020457467242139</v>
      </c>
      <c r="BB47">
        <f t="shared" si="0"/>
        <v>784.58567686054471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1.8315999999999999</v>
      </c>
      <c r="G48">
        <v>1.8315999999999999</v>
      </c>
      <c r="H48">
        <v>0</v>
      </c>
      <c r="I48">
        <v>0</v>
      </c>
      <c r="J48">
        <v>0.67190000000000005</v>
      </c>
      <c r="K48">
        <v>9.4121905395875007</v>
      </c>
      <c r="L48">
        <v>385.66775293028991</v>
      </c>
      <c r="M48">
        <v>26.9950692650857</v>
      </c>
      <c r="N48">
        <v>36.240431720759332</v>
      </c>
      <c r="O48">
        <v>0</v>
      </c>
      <c r="P48">
        <v>38.528653846153844</v>
      </c>
      <c r="Q48">
        <v>6.3114150753768845</v>
      </c>
      <c r="R48">
        <v>6.5004123071672346</v>
      </c>
      <c r="S48">
        <v>8.1009547376664042</v>
      </c>
      <c r="T48">
        <v>0</v>
      </c>
      <c r="U48">
        <v>128.48037992796171</v>
      </c>
      <c r="V48">
        <v>4.371102248005803</v>
      </c>
      <c r="W48">
        <v>14.233733802315225</v>
      </c>
      <c r="X48">
        <v>45.259888559703064</v>
      </c>
      <c r="Y48">
        <v>0</v>
      </c>
      <c r="Z48">
        <v>4.021411679999999</v>
      </c>
      <c r="AA48">
        <v>0</v>
      </c>
      <c r="AB48">
        <v>4.0078511199999998</v>
      </c>
      <c r="AC48">
        <v>2.9691613119999998</v>
      </c>
      <c r="AD48">
        <v>5.5929026400000001</v>
      </c>
      <c r="AE48">
        <v>8.6597367999999992</v>
      </c>
      <c r="AF48">
        <v>2.7225000000000001</v>
      </c>
      <c r="AG48">
        <v>11.795846400000002</v>
      </c>
      <c r="AH48">
        <v>5.8107920000000011</v>
      </c>
      <c r="AI48">
        <v>0</v>
      </c>
      <c r="AJ48">
        <v>0</v>
      </c>
      <c r="AK48">
        <v>15.805579999999997</v>
      </c>
      <c r="AL48">
        <v>0</v>
      </c>
      <c r="AM48">
        <v>1.6196330857142853</v>
      </c>
      <c r="AN48">
        <v>0.93737000000000004</v>
      </c>
      <c r="AO48">
        <v>1.222650156</v>
      </c>
      <c r="AP48">
        <v>0.55021512000000006</v>
      </c>
      <c r="AQ48">
        <v>0</v>
      </c>
      <c r="AR48">
        <v>15.241823999999999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25.846300299642138</v>
      </c>
      <c r="BB48">
        <f t="shared" si="0"/>
        <v>779.33437607854466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1.8315999999999999</v>
      </c>
      <c r="G49">
        <v>1.8315999999999999</v>
      </c>
      <c r="H49">
        <v>0</v>
      </c>
      <c r="I49">
        <v>0</v>
      </c>
      <c r="J49">
        <v>0.67190000000000005</v>
      </c>
      <c r="K49">
        <v>9.4121905395875007</v>
      </c>
      <c r="L49">
        <v>385.66775293028991</v>
      </c>
      <c r="M49">
        <v>27.606474572379749</v>
      </c>
      <c r="N49">
        <v>36.240431720759332</v>
      </c>
      <c r="O49">
        <v>0</v>
      </c>
      <c r="P49">
        <v>38.528653846153844</v>
      </c>
      <c r="Q49">
        <v>6.3114150753768845</v>
      </c>
      <c r="R49">
        <v>6.5004123071672346</v>
      </c>
      <c r="S49">
        <v>8.1009547376664042</v>
      </c>
      <c r="T49">
        <v>0</v>
      </c>
      <c r="U49">
        <v>128.48037992796171</v>
      </c>
      <c r="V49">
        <v>4.371102248005803</v>
      </c>
      <c r="W49">
        <v>14.233733802315225</v>
      </c>
      <c r="X49">
        <v>45.259888559703064</v>
      </c>
      <c r="Y49">
        <v>0</v>
      </c>
      <c r="Z49">
        <v>4.021411679999999</v>
      </c>
      <c r="AA49">
        <v>0</v>
      </c>
      <c r="AB49">
        <v>4.0078511199999998</v>
      </c>
      <c r="AC49">
        <v>2.9691613119999998</v>
      </c>
      <c r="AD49">
        <v>5.5929026400000001</v>
      </c>
      <c r="AE49">
        <v>8.6597367999999992</v>
      </c>
      <c r="AF49">
        <v>2.7225000000000001</v>
      </c>
      <c r="AG49">
        <v>11.795846400000002</v>
      </c>
      <c r="AH49">
        <v>0</v>
      </c>
      <c r="AI49">
        <v>0</v>
      </c>
      <c r="AJ49">
        <v>0</v>
      </c>
      <c r="AK49">
        <v>15.805579999999997</v>
      </c>
      <c r="AL49">
        <v>0</v>
      </c>
      <c r="AM49">
        <v>1.6196330857142853</v>
      </c>
      <c r="AN49">
        <v>0.93737000000000004</v>
      </c>
      <c r="AO49">
        <v>0.85238244000000007</v>
      </c>
      <c r="AP49">
        <v>0.55021512000000006</v>
      </c>
      <c r="AQ49">
        <v>0</v>
      </c>
      <c r="AR49">
        <v>15.241823999999999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25.667514248006281</v>
      </c>
      <c r="BB49">
        <f t="shared" si="0"/>
        <v>773.9435077214747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1.8315999999999999</v>
      </c>
      <c r="G50">
        <v>1.8315999999999999</v>
      </c>
      <c r="H50">
        <v>0</v>
      </c>
      <c r="I50">
        <v>0</v>
      </c>
      <c r="J50">
        <v>0.67190000000000005</v>
      </c>
      <c r="K50">
        <v>9.4121905395875007</v>
      </c>
      <c r="L50">
        <v>385.66775293028991</v>
      </c>
      <c r="M50">
        <v>27.606474572379749</v>
      </c>
      <c r="N50">
        <v>36.240431720759332</v>
      </c>
      <c r="O50">
        <v>0</v>
      </c>
      <c r="P50">
        <v>38.528653846153844</v>
      </c>
      <c r="Q50">
        <v>6.3114150753768845</v>
      </c>
      <c r="R50">
        <v>6.5004123071672346</v>
      </c>
      <c r="S50">
        <v>8.1009547376664042</v>
      </c>
      <c r="T50">
        <v>0</v>
      </c>
      <c r="U50">
        <v>128.48037992796171</v>
      </c>
      <c r="V50">
        <v>4.371102248005803</v>
      </c>
      <c r="W50">
        <v>14.233733802315225</v>
      </c>
      <c r="X50">
        <v>45.259888559703064</v>
      </c>
      <c r="Y50">
        <v>0</v>
      </c>
      <c r="Z50">
        <v>4.021411679999999</v>
      </c>
      <c r="AA50">
        <v>0</v>
      </c>
      <c r="AB50">
        <v>4.0078511199999998</v>
      </c>
      <c r="AC50">
        <v>2.9691613119999998</v>
      </c>
      <c r="AD50">
        <v>5.5929026400000001</v>
      </c>
      <c r="AE50">
        <v>8.6597367999999992</v>
      </c>
      <c r="AF50">
        <v>2.7225000000000001</v>
      </c>
      <c r="AG50">
        <v>11.795846400000002</v>
      </c>
      <c r="AH50">
        <v>0</v>
      </c>
      <c r="AI50">
        <v>0</v>
      </c>
      <c r="AJ50">
        <v>0</v>
      </c>
      <c r="AK50">
        <v>15.805579999999997</v>
      </c>
      <c r="AL50">
        <v>0</v>
      </c>
      <c r="AM50">
        <v>1.6196330857142853</v>
      </c>
      <c r="AN50">
        <v>0.93737000000000004</v>
      </c>
      <c r="AO50">
        <v>0.85761399360000001</v>
      </c>
      <c r="AP50">
        <v>0.55021512000000006</v>
      </c>
      <c r="AQ50">
        <v>0</v>
      </c>
      <c r="AR50">
        <v>15.241823999999999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25.667682374406283</v>
      </c>
      <c r="BB50">
        <f t="shared" si="0"/>
        <v>773.94857114867466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1.8315999999999999</v>
      </c>
      <c r="G51">
        <v>1.8315999999999999</v>
      </c>
      <c r="H51">
        <v>0</v>
      </c>
      <c r="I51">
        <v>0</v>
      </c>
      <c r="J51">
        <v>0.67190000000000005</v>
      </c>
      <c r="K51">
        <v>9.4121905395875007</v>
      </c>
      <c r="L51">
        <v>385.66775293028991</v>
      </c>
      <c r="M51">
        <v>27.606474572379749</v>
      </c>
      <c r="N51">
        <v>36.240431720759332</v>
      </c>
      <c r="O51">
        <v>0</v>
      </c>
      <c r="P51">
        <v>37.968045583569882</v>
      </c>
      <c r="Q51">
        <v>6.3114150753768845</v>
      </c>
      <c r="R51">
        <v>8.5774842999630607</v>
      </c>
      <c r="S51">
        <v>8.1009547376664042</v>
      </c>
      <c r="T51">
        <v>0</v>
      </c>
      <c r="U51">
        <v>128.48037992796171</v>
      </c>
      <c r="V51">
        <v>4.371102248005803</v>
      </c>
      <c r="W51">
        <v>14.233733802315225</v>
      </c>
      <c r="X51">
        <v>45.259888559703064</v>
      </c>
      <c r="Y51">
        <v>0</v>
      </c>
      <c r="Z51">
        <v>4.021411679999999</v>
      </c>
      <c r="AA51">
        <v>0</v>
      </c>
      <c r="AB51">
        <v>4.0078511199999998</v>
      </c>
      <c r="AC51">
        <v>2.9691613119999998</v>
      </c>
      <c r="AD51">
        <v>5.5929026400000001</v>
      </c>
      <c r="AE51">
        <v>4.3298683999999996</v>
      </c>
      <c r="AF51">
        <v>2.7225000000000001</v>
      </c>
      <c r="AG51">
        <v>11.795846400000002</v>
      </c>
      <c r="AH51">
        <v>0</v>
      </c>
      <c r="AI51">
        <v>0</v>
      </c>
      <c r="AJ51">
        <v>0</v>
      </c>
      <c r="AK51">
        <v>15.805579999999997</v>
      </c>
      <c r="AL51">
        <v>0</v>
      </c>
      <c r="AM51">
        <v>1.6196330857142853</v>
      </c>
      <c r="AN51">
        <v>0.93737000000000004</v>
      </c>
      <c r="AO51">
        <v>0.98551645919999997</v>
      </c>
      <c r="AP51">
        <v>0.55021512000000006</v>
      </c>
      <c r="AQ51">
        <v>0</v>
      </c>
      <c r="AR51">
        <v>15.241823999999999</v>
      </c>
      <c r="AS51">
        <v>9.9875181120000001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25.587942355597519</v>
      </c>
      <c r="BB51">
        <f t="shared" si="0"/>
        <v>771.54420997089517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1.8315999999999999</v>
      </c>
      <c r="G52">
        <v>1.8315999999999999</v>
      </c>
      <c r="H52">
        <v>0</v>
      </c>
      <c r="I52">
        <v>0</v>
      </c>
      <c r="J52">
        <v>0.67190000000000005</v>
      </c>
      <c r="K52">
        <v>9.4121905395875007</v>
      </c>
      <c r="L52">
        <v>385.66775293028991</v>
      </c>
      <c r="M52">
        <v>27.606474572379749</v>
      </c>
      <c r="N52">
        <v>36.240431720759332</v>
      </c>
      <c r="O52">
        <v>0</v>
      </c>
      <c r="P52">
        <v>37.968045583569882</v>
      </c>
      <c r="Q52">
        <v>6.3114150753768845</v>
      </c>
      <c r="R52">
        <v>8.5774842999630607</v>
      </c>
      <c r="S52">
        <v>8.1009547376664042</v>
      </c>
      <c r="T52">
        <v>0</v>
      </c>
      <c r="U52">
        <v>128.48037992796171</v>
      </c>
      <c r="V52">
        <v>4.371102248005803</v>
      </c>
      <c r="W52">
        <v>14.233733802315225</v>
      </c>
      <c r="X52">
        <v>45.259888559703064</v>
      </c>
      <c r="Y52">
        <v>0</v>
      </c>
      <c r="Z52">
        <v>4.021411679999999</v>
      </c>
      <c r="AA52">
        <v>0</v>
      </c>
      <c r="AB52">
        <v>4.0078511199999998</v>
      </c>
      <c r="AC52">
        <v>2.9691613119999998</v>
      </c>
      <c r="AD52">
        <v>5.5929026400000001</v>
      </c>
      <c r="AE52">
        <v>4.3298683999999996</v>
      </c>
      <c r="AF52">
        <v>2.7225000000000001</v>
      </c>
      <c r="AG52">
        <v>11.795846400000002</v>
      </c>
      <c r="AH52">
        <v>0</v>
      </c>
      <c r="AI52">
        <v>0</v>
      </c>
      <c r="AJ52">
        <v>0</v>
      </c>
      <c r="AK52">
        <v>15.805579999999997</v>
      </c>
      <c r="AL52">
        <v>0</v>
      </c>
      <c r="AM52">
        <v>1.6196330857142853</v>
      </c>
      <c r="AN52">
        <v>0.93737000000000004</v>
      </c>
      <c r="AO52">
        <v>1.012937016</v>
      </c>
      <c r="AP52">
        <v>0.55021512000000006</v>
      </c>
      <c r="AQ52">
        <v>0</v>
      </c>
      <c r="AR52">
        <v>15.241823999999999</v>
      </c>
      <c r="AS52">
        <v>9.9875181120000001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25.588822564797521</v>
      </c>
      <c r="BB52">
        <f t="shared" si="0"/>
        <v>771.57075031849524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1.8315999999999999</v>
      </c>
      <c r="G53">
        <v>1.8315999999999999</v>
      </c>
      <c r="H53">
        <v>0</v>
      </c>
      <c r="I53">
        <v>0</v>
      </c>
      <c r="J53">
        <v>0.67190000000000005</v>
      </c>
      <c r="K53">
        <v>9.4121905395875007</v>
      </c>
      <c r="L53">
        <v>385.66775293028991</v>
      </c>
      <c r="M53">
        <v>27.606474572379749</v>
      </c>
      <c r="N53">
        <v>36.240431720759332</v>
      </c>
      <c r="O53">
        <v>0</v>
      </c>
      <c r="P53">
        <v>37.968045583569882</v>
      </c>
      <c r="Q53">
        <v>6.3114150753768845</v>
      </c>
      <c r="R53">
        <v>8.5774842999630607</v>
      </c>
      <c r="S53">
        <v>8.1009547376664042</v>
      </c>
      <c r="T53">
        <v>0</v>
      </c>
      <c r="U53">
        <v>128.48037992796171</v>
      </c>
      <c r="V53">
        <v>4.371102248005803</v>
      </c>
      <c r="W53">
        <v>14.233733802315225</v>
      </c>
      <c r="X53">
        <v>45.259888559703064</v>
      </c>
      <c r="Y53">
        <v>0</v>
      </c>
      <c r="Z53">
        <v>4.021411679999999</v>
      </c>
      <c r="AA53">
        <v>0</v>
      </c>
      <c r="AB53">
        <v>4.0078511199999998</v>
      </c>
      <c r="AC53">
        <v>5.9383226239999987</v>
      </c>
      <c r="AD53">
        <v>5.5929026400000001</v>
      </c>
      <c r="AE53">
        <v>4.3298683999999996</v>
      </c>
      <c r="AF53">
        <v>2.7225000000000001</v>
      </c>
      <c r="AG53">
        <v>11.795846400000002</v>
      </c>
      <c r="AH53">
        <v>0</v>
      </c>
      <c r="AI53">
        <v>0</v>
      </c>
      <c r="AJ53">
        <v>0</v>
      </c>
      <c r="AK53">
        <v>15.805579999999997</v>
      </c>
      <c r="AL53">
        <v>0</v>
      </c>
      <c r="AM53">
        <v>1.6196330857142853</v>
      </c>
      <c r="AN53">
        <v>0.93737000000000004</v>
      </c>
      <c r="AO53">
        <v>1.2577376447999999</v>
      </c>
      <c r="AP53">
        <v>0.55021512000000006</v>
      </c>
      <c r="AQ53">
        <v>0</v>
      </c>
      <c r="AR53">
        <v>15.241823999999999</v>
      </c>
      <c r="AS53">
        <v>9.9875181120000001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25.69199050759752</v>
      </c>
      <c r="BB53">
        <f t="shared" si="0"/>
        <v>774.68154431649521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1.8315999999999999</v>
      </c>
      <c r="G54">
        <v>1.8315999999999999</v>
      </c>
      <c r="H54">
        <v>0</v>
      </c>
      <c r="I54">
        <v>0</v>
      </c>
      <c r="J54">
        <v>0.67190000000000005</v>
      </c>
      <c r="K54">
        <v>9.4121905395875007</v>
      </c>
      <c r="L54">
        <v>385.66775293028991</v>
      </c>
      <c r="M54">
        <v>27.606474572379749</v>
      </c>
      <c r="N54">
        <v>36.240431720759332</v>
      </c>
      <c r="O54">
        <v>0</v>
      </c>
      <c r="P54">
        <v>37.968045583569882</v>
      </c>
      <c r="Q54">
        <v>6.3114150753768845</v>
      </c>
      <c r="R54">
        <v>8.5774842999630607</v>
      </c>
      <c r="S54">
        <v>8.1009547376664042</v>
      </c>
      <c r="T54">
        <v>0</v>
      </c>
      <c r="U54">
        <v>128.48037992796171</v>
      </c>
      <c r="V54">
        <v>4.371102248005803</v>
      </c>
      <c r="W54">
        <v>14.233733802315225</v>
      </c>
      <c r="X54">
        <v>45.259888559703064</v>
      </c>
      <c r="Y54">
        <v>0</v>
      </c>
      <c r="Z54">
        <v>4.021411679999999</v>
      </c>
      <c r="AA54">
        <v>0</v>
      </c>
      <c r="AB54">
        <v>8.0565986800000022</v>
      </c>
      <c r="AC54">
        <v>5.9383226239999987</v>
      </c>
      <c r="AD54">
        <v>5.5929026400000001</v>
      </c>
      <c r="AE54">
        <v>4.3298683999999996</v>
      </c>
      <c r="AF54">
        <v>2.7225000000000001</v>
      </c>
      <c r="AG54">
        <v>11.795846400000002</v>
      </c>
      <c r="AH54">
        <v>0</v>
      </c>
      <c r="AI54">
        <v>0</v>
      </c>
      <c r="AJ54">
        <v>0</v>
      </c>
      <c r="AK54">
        <v>15.805579999999997</v>
      </c>
      <c r="AL54">
        <v>0</v>
      </c>
      <c r="AM54">
        <v>1.6196330857142853</v>
      </c>
      <c r="AN54">
        <v>0.93737000000000004</v>
      </c>
      <c r="AO54">
        <v>1.2718989191999999</v>
      </c>
      <c r="AP54">
        <v>0.55021512000000006</v>
      </c>
      <c r="AQ54">
        <v>0</v>
      </c>
      <c r="AR54">
        <v>15.241823999999999</v>
      </c>
      <c r="AS54">
        <v>9.9875181120000001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25.822409960397522</v>
      </c>
      <c r="BB54">
        <f t="shared" si="0"/>
        <v>778.61403369809511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1.8315999999999999</v>
      </c>
      <c r="G55">
        <v>1.8315999999999999</v>
      </c>
      <c r="H55">
        <v>0</v>
      </c>
      <c r="I55">
        <v>0</v>
      </c>
      <c r="J55">
        <v>0.67190000000000005</v>
      </c>
      <c r="K55">
        <v>9.4121905395875007</v>
      </c>
      <c r="L55">
        <v>385.66775293028991</v>
      </c>
      <c r="M55">
        <v>27.915758401453221</v>
      </c>
      <c r="N55">
        <v>36.240431720759332</v>
      </c>
      <c r="O55">
        <v>0</v>
      </c>
      <c r="P55">
        <v>36.3526719553657</v>
      </c>
      <c r="Q55">
        <v>6.3114150753768845</v>
      </c>
      <c r="R55">
        <v>8.5774842999630607</v>
      </c>
      <c r="S55">
        <v>8.1009547376664042</v>
      </c>
      <c r="T55">
        <v>0</v>
      </c>
      <c r="U55">
        <v>128.48037992796171</v>
      </c>
      <c r="V55">
        <v>4.371102248005803</v>
      </c>
      <c r="W55">
        <v>14.233733802315225</v>
      </c>
      <c r="X55">
        <v>45.259888559703064</v>
      </c>
      <c r="Y55">
        <v>0</v>
      </c>
      <c r="Z55">
        <v>4.021411679999999</v>
      </c>
      <c r="AA55">
        <v>0</v>
      </c>
      <c r="AB55">
        <v>8.0565986800000022</v>
      </c>
      <c r="AC55">
        <v>5.9383226239999987</v>
      </c>
      <c r="AD55">
        <v>5.5929026400000001</v>
      </c>
      <c r="AE55">
        <v>4.3298683999999996</v>
      </c>
      <c r="AF55">
        <v>2.7225000000000001</v>
      </c>
      <c r="AG55">
        <v>11.795846400000002</v>
      </c>
      <c r="AH55">
        <v>0</v>
      </c>
      <c r="AI55">
        <v>0</v>
      </c>
      <c r="AJ55">
        <v>0</v>
      </c>
      <c r="AK55">
        <v>15.805579999999997</v>
      </c>
      <c r="AL55">
        <v>0</v>
      </c>
      <c r="AM55">
        <v>1.6196330857142853</v>
      </c>
      <c r="AN55">
        <v>0.93737000000000004</v>
      </c>
      <c r="AO55">
        <v>0.6557481839999999</v>
      </c>
      <c r="AP55">
        <v>0.55021512000000006</v>
      </c>
      <c r="AQ55">
        <v>0</v>
      </c>
      <c r="AR55">
        <v>15.241823999999999</v>
      </c>
      <c r="AS55">
        <v>9.9875181120000001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25.760706002245421</v>
      </c>
      <c r="BB55">
        <f t="shared" si="0"/>
        <v>776.75349712191644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1.8315999999999999</v>
      </c>
      <c r="G56">
        <v>1.8315999999999999</v>
      </c>
      <c r="H56">
        <v>0</v>
      </c>
      <c r="I56">
        <v>0</v>
      </c>
      <c r="J56">
        <v>0.67190000000000005</v>
      </c>
      <c r="K56">
        <v>9.4121905395875007</v>
      </c>
      <c r="L56">
        <v>385.66775293028991</v>
      </c>
      <c r="M56">
        <v>27.915758401453221</v>
      </c>
      <c r="N56">
        <v>36.240431720759332</v>
      </c>
      <c r="O56">
        <v>0</v>
      </c>
      <c r="P56">
        <v>36.3526719553657</v>
      </c>
      <c r="Q56">
        <v>6.3114150753768845</v>
      </c>
      <c r="R56">
        <v>8.5774842999630607</v>
      </c>
      <c r="S56">
        <v>8.1009547376664042</v>
      </c>
      <c r="T56">
        <v>0</v>
      </c>
      <c r="U56">
        <v>128.48037992796171</v>
      </c>
      <c r="V56">
        <v>4.371102248005803</v>
      </c>
      <c r="W56">
        <v>14.233733802315225</v>
      </c>
      <c r="X56">
        <v>45.259888559703064</v>
      </c>
      <c r="Y56">
        <v>0</v>
      </c>
      <c r="Z56">
        <v>4.021411679999999</v>
      </c>
      <c r="AA56">
        <v>0</v>
      </c>
      <c r="AB56">
        <v>8.0565986800000022</v>
      </c>
      <c r="AC56">
        <v>5.9383226239999987</v>
      </c>
      <c r="AD56">
        <v>5.5929026400000001</v>
      </c>
      <c r="AE56">
        <v>4.3298683999999996</v>
      </c>
      <c r="AF56">
        <v>2.7225000000000001</v>
      </c>
      <c r="AG56">
        <v>11.795846400000002</v>
      </c>
      <c r="AH56">
        <v>7.17632812</v>
      </c>
      <c r="AI56">
        <v>0</v>
      </c>
      <c r="AJ56">
        <v>0</v>
      </c>
      <c r="AK56">
        <v>15.805579999999997</v>
      </c>
      <c r="AL56">
        <v>0</v>
      </c>
      <c r="AM56">
        <v>1.6196330857142853</v>
      </c>
      <c r="AN56">
        <v>0.93737000000000004</v>
      </c>
      <c r="AO56">
        <v>0.67036045440000003</v>
      </c>
      <c r="AP56">
        <v>0.55021512000000006</v>
      </c>
      <c r="AQ56">
        <v>0</v>
      </c>
      <c r="AR56">
        <v>15.241823999999999</v>
      </c>
      <c r="AS56">
        <v>9.9875181120000001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25.991535265845421</v>
      </c>
      <c r="BB56">
        <f t="shared" si="0"/>
        <v>783.71360824871647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1.8315999999999999</v>
      </c>
      <c r="G57">
        <v>1.8315999999999999</v>
      </c>
      <c r="H57">
        <v>0</v>
      </c>
      <c r="I57">
        <v>0</v>
      </c>
      <c r="J57">
        <v>0.67190000000000005</v>
      </c>
      <c r="K57">
        <v>9.4121905395875007</v>
      </c>
      <c r="L57">
        <v>385.66775293028991</v>
      </c>
      <c r="M57">
        <v>27.915758401453221</v>
      </c>
      <c r="N57">
        <v>36.240431720759332</v>
      </c>
      <c r="O57">
        <v>0</v>
      </c>
      <c r="P57">
        <v>36.3526719553657</v>
      </c>
      <c r="Q57">
        <v>6.3114150753768845</v>
      </c>
      <c r="R57">
        <v>8.5774842999630607</v>
      </c>
      <c r="S57">
        <v>8.1009547376664042</v>
      </c>
      <c r="T57">
        <v>0</v>
      </c>
      <c r="U57">
        <v>128.48037992796171</v>
      </c>
      <c r="V57">
        <v>4.371102248005803</v>
      </c>
      <c r="W57">
        <v>14.233733802315225</v>
      </c>
      <c r="X57">
        <v>45.259888559703064</v>
      </c>
      <c r="Y57">
        <v>0</v>
      </c>
      <c r="Z57">
        <v>4.021411679999999</v>
      </c>
      <c r="AA57">
        <v>0</v>
      </c>
      <c r="AB57">
        <v>8.0565986800000022</v>
      </c>
      <c r="AC57">
        <v>5.9383226239999987</v>
      </c>
      <c r="AD57">
        <v>5.5929026400000001</v>
      </c>
      <c r="AE57">
        <v>8.6597367999999992</v>
      </c>
      <c r="AF57">
        <v>2.7225000000000001</v>
      </c>
      <c r="AG57">
        <v>11.795846400000002</v>
      </c>
      <c r="AH57">
        <v>7.17632812</v>
      </c>
      <c r="AI57">
        <v>0</v>
      </c>
      <c r="AJ57">
        <v>0</v>
      </c>
      <c r="AK57">
        <v>15.805579999999997</v>
      </c>
      <c r="AL57">
        <v>0</v>
      </c>
      <c r="AM57">
        <v>1.6196330857142853</v>
      </c>
      <c r="AN57">
        <v>0.93737000000000004</v>
      </c>
      <c r="AO57">
        <v>0.66612109200000003</v>
      </c>
      <c r="AP57">
        <v>0.55021512000000006</v>
      </c>
      <c r="AQ57">
        <v>0</v>
      </c>
      <c r="AR57">
        <v>15.241823999999999</v>
      </c>
      <c r="AS57">
        <v>9.9049766399999992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26.127738512245422</v>
      </c>
      <c r="BB57">
        <f t="shared" si="0"/>
        <v>787.82049256791652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1.8315999999999999</v>
      </c>
      <c r="G58">
        <v>1.8315999999999999</v>
      </c>
      <c r="H58">
        <v>0</v>
      </c>
      <c r="I58">
        <v>0</v>
      </c>
      <c r="J58">
        <v>0.67190000000000005</v>
      </c>
      <c r="K58">
        <v>9.4121905395875007</v>
      </c>
      <c r="L58">
        <v>385.66775293028991</v>
      </c>
      <c r="M58">
        <v>27.915758401453221</v>
      </c>
      <c r="N58">
        <v>36.240431720759332</v>
      </c>
      <c r="O58">
        <v>0</v>
      </c>
      <c r="P58">
        <v>36.3526719553657</v>
      </c>
      <c r="Q58">
        <v>6.3114150753768845</v>
      </c>
      <c r="R58">
        <v>8.5774842999630607</v>
      </c>
      <c r="S58">
        <v>8.1009547376664042</v>
      </c>
      <c r="T58">
        <v>0</v>
      </c>
      <c r="U58">
        <v>128.48037992796171</v>
      </c>
      <c r="V58">
        <v>4.371102248005803</v>
      </c>
      <c r="W58">
        <v>14.233733802315225</v>
      </c>
      <c r="X58">
        <v>45.259888559703064</v>
      </c>
      <c r="Y58">
        <v>0</v>
      </c>
      <c r="Z58">
        <v>4.021411679999999</v>
      </c>
      <c r="AA58">
        <v>4.2899844000000007</v>
      </c>
      <c r="AB58">
        <v>8.0565986800000022</v>
      </c>
      <c r="AC58">
        <v>5.9383226239999987</v>
      </c>
      <c r="AD58">
        <v>5.5929026400000001</v>
      </c>
      <c r="AE58">
        <v>8.6597367999999992</v>
      </c>
      <c r="AF58">
        <v>2.7225000000000001</v>
      </c>
      <c r="AG58">
        <v>11.795846400000002</v>
      </c>
      <c r="AH58">
        <v>7.17632812</v>
      </c>
      <c r="AI58">
        <v>0</v>
      </c>
      <c r="AJ58">
        <v>0</v>
      </c>
      <c r="AK58">
        <v>15.805579999999997</v>
      </c>
      <c r="AL58">
        <v>0</v>
      </c>
      <c r="AM58">
        <v>1.6196330857142853</v>
      </c>
      <c r="AN58">
        <v>0.93737000000000004</v>
      </c>
      <c r="AO58">
        <v>0.66981925920000007</v>
      </c>
      <c r="AP58">
        <v>0.55021512000000006</v>
      </c>
      <c r="AQ58">
        <v>3.189449999999999</v>
      </c>
      <c r="AR58">
        <v>15.241823999999999</v>
      </c>
      <c r="AS58">
        <v>9.9049766399999992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26.367947149458118</v>
      </c>
      <c r="BB58">
        <f t="shared" si="0"/>
        <v>795.06341649790375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1.8315999999999999</v>
      </c>
      <c r="G59">
        <v>1.8315999999999999</v>
      </c>
      <c r="H59">
        <v>0</v>
      </c>
      <c r="I59">
        <v>0</v>
      </c>
      <c r="J59">
        <v>0.67190000000000005</v>
      </c>
      <c r="K59">
        <v>9.4121905395875007</v>
      </c>
      <c r="L59">
        <v>385.66775293028991</v>
      </c>
      <c r="M59">
        <v>27.915758401453221</v>
      </c>
      <c r="N59">
        <v>36.240431720759332</v>
      </c>
      <c r="O59">
        <v>0</v>
      </c>
      <c r="P59">
        <v>36.3526719553657</v>
      </c>
      <c r="Q59">
        <v>6.3114150753768845</v>
      </c>
      <c r="R59">
        <v>8.5774842999630607</v>
      </c>
      <c r="S59">
        <v>8.1009547376664042</v>
      </c>
      <c r="T59">
        <v>0</v>
      </c>
      <c r="U59">
        <v>128.48037992796171</v>
      </c>
      <c r="V59">
        <v>4.371102248005803</v>
      </c>
      <c r="W59">
        <v>14.233733802315225</v>
      </c>
      <c r="X59">
        <v>45.259888559703064</v>
      </c>
      <c r="Y59">
        <v>0</v>
      </c>
      <c r="Z59">
        <v>4.021411679999999</v>
      </c>
      <c r="AA59">
        <v>4.2899844000000007</v>
      </c>
      <c r="AB59">
        <v>8.0565986800000022</v>
      </c>
      <c r="AC59">
        <v>5.9383226239999987</v>
      </c>
      <c r="AD59">
        <v>5.5929026400000001</v>
      </c>
      <c r="AE59">
        <v>8.6597367999999992</v>
      </c>
      <c r="AF59">
        <v>2.7225000000000001</v>
      </c>
      <c r="AG59">
        <v>11.795846400000002</v>
      </c>
      <c r="AH59">
        <v>14.35265624</v>
      </c>
      <c r="AI59">
        <v>0</v>
      </c>
      <c r="AJ59">
        <v>0</v>
      </c>
      <c r="AK59">
        <v>15.805579999999997</v>
      </c>
      <c r="AL59">
        <v>0</v>
      </c>
      <c r="AM59">
        <v>3.2392661714285707</v>
      </c>
      <c r="AN59">
        <v>0.93737000000000004</v>
      </c>
      <c r="AO59">
        <v>0.68001176879999992</v>
      </c>
      <c r="AP59">
        <v>1.9257529200000001</v>
      </c>
      <c r="AQ59">
        <v>6.7268399999999984</v>
      </c>
      <c r="AR59">
        <v>15.241823999999999</v>
      </c>
      <c r="AS59">
        <v>9.9049766399999992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26.808329299680338</v>
      </c>
      <c r="BB59">
        <f t="shared" si="0"/>
        <v>808.3421158629958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1.8315999999999999</v>
      </c>
      <c r="G60">
        <v>1.8315999999999999</v>
      </c>
      <c r="H60">
        <v>0</v>
      </c>
      <c r="I60">
        <v>0</v>
      </c>
      <c r="J60">
        <v>0.67190000000000005</v>
      </c>
      <c r="K60">
        <v>9.4121905395875007</v>
      </c>
      <c r="L60">
        <v>385.66775293028991</v>
      </c>
      <c r="M60">
        <v>27.915758401453221</v>
      </c>
      <c r="N60">
        <v>36.240431720759332</v>
      </c>
      <c r="O60">
        <v>0</v>
      </c>
      <c r="P60">
        <v>36.3526719553657</v>
      </c>
      <c r="Q60">
        <v>6.3114150753768845</v>
      </c>
      <c r="R60">
        <v>8.5774842999630607</v>
      </c>
      <c r="S60">
        <v>8.1009547376664042</v>
      </c>
      <c r="T60">
        <v>0</v>
      </c>
      <c r="U60">
        <v>128.48037992796171</v>
      </c>
      <c r="V60">
        <v>4.371102248005803</v>
      </c>
      <c r="W60">
        <v>14.233733802315225</v>
      </c>
      <c r="X60">
        <v>45.259888559703064</v>
      </c>
      <c r="Y60">
        <v>0</v>
      </c>
      <c r="Z60">
        <v>4.021411679999999</v>
      </c>
      <c r="AA60">
        <v>4.2899844000000007</v>
      </c>
      <c r="AB60">
        <v>8.0565986800000022</v>
      </c>
      <c r="AC60">
        <v>5.9383226239999987</v>
      </c>
      <c r="AD60">
        <v>5.5929026400000001</v>
      </c>
      <c r="AE60">
        <v>8.6597367999999992</v>
      </c>
      <c r="AF60">
        <v>2.7225000000000001</v>
      </c>
      <c r="AG60">
        <v>11.795846400000002</v>
      </c>
      <c r="AH60">
        <v>14.35265624</v>
      </c>
      <c r="AI60">
        <v>0</v>
      </c>
      <c r="AJ60">
        <v>0</v>
      </c>
      <c r="AK60">
        <v>15.805579999999997</v>
      </c>
      <c r="AL60">
        <v>0</v>
      </c>
      <c r="AM60">
        <v>3.2392661714285707</v>
      </c>
      <c r="AN60">
        <v>0.93737000000000004</v>
      </c>
      <c r="AO60">
        <v>0.6766743984000001</v>
      </c>
      <c r="AP60">
        <v>1.9257529200000001</v>
      </c>
      <c r="AQ60">
        <v>10.206239999999999</v>
      </c>
      <c r="AR60">
        <v>15.241823999999999</v>
      </c>
      <c r="AS60">
        <v>9.9049766399999992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26.91991065968034</v>
      </c>
      <c r="BB60">
        <f t="shared" si="0"/>
        <v>811.70659713259579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1.8315999999999999</v>
      </c>
      <c r="G61">
        <v>1.8315999999999999</v>
      </c>
      <c r="H61">
        <v>0</v>
      </c>
      <c r="I61">
        <v>0</v>
      </c>
      <c r="J61">
        <v>0.67190000000000005</v>
      </c>
      <c r="K61">
        <v>9.4121905395875007</v>
      </c>
      <c r="L61">
        <v>385.66775293028991</v>
      </c>
      <c r="M61">
        <v>27.915758401453221</v>
      </c>
      <c r="N61">
        <v>36.240431720759332</v>
      </c>
      <c r="O61">
        <v>0</v>
      </c>
      <c r="P61">
        <v>36.3526719553657</v>
      </c>
      <c r="Q61">
        <v>6.3114150753768845</v>
      </c>
      <c r="R61">
        <v>10.609704720645354</v>
      </c>
      <c r="S61">
        <v>8.1009547376664042</v>
      </c>
      <c r="T61">
        <v>0</v>
      </c>
      <c r="U61">
        <v>128.48037992796171</v>
      </c>
      <c r="V61">
        <v>4.371102248005803</v>
      </c>
      <c r="W61">
        <v>14.233733802315225</v>
      </c>
      <c r="X61">
        <v>45.259888559703064</v>
      </c>
      <c r="Y61">
        <v>0</v>
      </c>
      <c r="Z61">
        <v>4.021411679999999</v>
      </c>
      <c r="AA61">
        <v>6.5440439999999995</v>
      </c>
      <c r="AB61">
        <v>8.0565986800000022</v>
      </c>
      <c r="AC61">
        <v>5.9383226239999987</v>
      </c>
      <c r="AD61">
        <v>5.5929026400000001</v>
      </c>
      <c r="AE61">
        <v>8.6597367999999992</v>
      </c>
      <c r="AF61">
        <v>2.7225000000000001</v>
      </c>
      <c r="AG61">
        <v>11.795846400000002</v>
      </c>
      <c r="AH61">
        <v>14.35265624</v>
      </c>
      <c r="AI61">
        <v>0</v>
      </c>
      <c r="AJ61">
        <v>0</v>
      </c>
      <c r="AK61">
        <v>15.805579999999997</v>
      </c>
      <c r="AL61">
        <v>0</v>
      </c>
      <c r="AM61">
        <v>3.2392661714285707</v>
      </c>
      <c r="AN61">
        <v>0.93737000000000004</v>
      </c>
      <c r="AO61">
        <v>0.6681956736000001</v>
      </c>
      <c r="AP61">
        <v>1.9257529200000001</v>
      </c>
      <c r="AQ61">
        <v>10.206239999999999</v>
      </c>
      <c r="AR61">
        <v>15.241823999999999</v>
      </c>
      <c r="AS61">
        <v>9.9049766399999992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27.057228083093769</v>
      </c>
      <c r="BB61">
        <f t="shared" si="0"/>
        <v>815.84708100506475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1.8315999999999999</v>
      </c>
      <c r="G62">
        <v>1.8315999999999999</v>
      </c>
      <c r="H62">
        <v>0</v>
      </c>
      <c r="I62">
        <v>0</v>
      </c>
      <c r="J62">
        <v>0.67190000000000005</v>
      </c>
      <c r="K62">
        <v>9.4121905395875007</v>
      </c>
      <c r="L62">
        <v>385.66775293028991</v>
      </c>
      <c r="M62">
        <v>27.915758401453221</v>
      </c>
      <c r="N62">
        <v>36.240431720759332</v>
      </c>
      <c r="O62">
        <v>0</v>
      </c>
      <c r="P62">
        <v>36.3526719553657</v>
      </c>
      <c r="Q62">
        <v>6.3114150753768845</v>
      </c>
      <c r="R62">
        <v>12.634762067235323</v>
      </c>
      <c r="S62">
        <v>8.1009547376664042</v>
      </c>
      <c r="T62">
        <v>0</v>
      </c>
      <c r="U62">
        <v>128.48037992796171</v>
      </c>
      <c r="V62">
        <v>4.371102248005803</v>
      </c>
      <c r="W62">
        <v>14.233733802315225</v>
      </c>
      <c r="X62">
        <v>45.259888559703064</v>
      </c>
      <c r="Y62">
        <v>0</v>
      </c>
      <c r="Z62">
        <v>4.021411679999999</v>
      </c>
      <c r="AA62">
        <v>8.6042060000000014</v>
      </c>
      <c r="AB62">
        <v>8.0565986800000022</v>
      </c>
      <c r="AC62">
        <v>5.9383226239999987</v>
      </c>
      <c r="AD62">
        <v>5.5929026400000001</v>
      </c>
      <c r="AE62">
        <v>8.6597367999999992</v>
      </c>
      <c r="AF62">
        <v>2.7225000000000001</v>
      </c>
      <c r="AG62">
        <v>11.795846400000002</v>
      </c>
      <c r="AH62">
        <v>14.35265624</v>
      </c>
      <c r="AI62">
        <v>0</v>
      </c>
      <c r="AJ62">
        <v>0</v>
      </c>
      <c r="AK62">
        <v>15.805579999999997</v>
      </c>
      <c r="AL62">
        <v>0</v>
      </c>
      <c r="AM62">
        <v>3.2392661714285707</v>
      </c>
      <c r="AN62">
        <v>0.93737000000000004</v>
      </c>
      <c r="AO62">
        <v>0.6689172672</v>
      </c>
      <c r="AP62">
        <v>0.55021512000000006</v>
      </c>
      <c r="AQ62">
        <v>10.206239999999999</v>
      </c>
      <c r="AR62">
        <v>15.241823999999999</v>
      </c>
      <c r="AS62">
        <v>9.9049766399999992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27.144232005719893</v>
      </c>
      <c r="BB62">
        <f t="shared" si="0"/>
        <v>818.47048022262834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1.8315999999999999</v>
      </c>
      <c r="G63">
        <v>1.8315999999999999</v>
      </c>
      <c r="H63">
        <v>0</v>
      </c>
      <c r="I63">
        <v>0</v>
      </c>
      <c r="J63">
        <v>0.67190000000000005</v>
      </c>
      <c r="K63">
        <v>9.4121905395875007</v>
      </c>
      <c r="L63">
        <v>385.66775293028991</v>
      </c>
      <c r="M63">
        <v>27.915758401453221</v>
      </c>
      <c r="N63">
        <v>36.240431720759332</v>
      </c>
      <c r="O63">
        <v>0</v>
      </c>
      <c r="P63">
        <v>36.3526719553657</v>
      </c>
      <c r="Q63">
        <v>6.3114150753768845</v>
      </c>
      <c r="R63">
        <v>13.007987999999999</v>
      </c>
      <c r="S63">
        <v>8.1009547376664042</v>
      </c>
      <c r="T63">
        <v>0</v>
      </c>
      <c r="U63">
        <v>128.48037992796171</v>
      </c>
      <c r="V63">
        <v>4.371102248005803</v>
      </c>
      <c r="W63">
        <v>14.233733802315225</v>
      </c>
      <c r="X63">
        <v>45.259888559703064</v>
      </c>
      <c r="Y63">
        <v>0</v>
      </c>
      <c r="Z63">
        <v>4.021411679999999</v>
      </c>
      <c r="AA63">
        <v>12.918427599999998</v>
      </c>
      <c r="AB63">
        <v>8.0565986800000022</v>
      </c>
      <c r="AC63">
        <v>5.9383226239999987</v>
      </c>
      <c r="AD63">
        <v>5.5929026400000001</v>
      </c>
      <c r="AE63">
        <v>8.6597367999999992</v>
      </c>
      <c r="AF63">
        <v>2.7225000000000001</v>
      </c>
      <c r="AG63">
        <v>11.795846400000002</v>
      </c>
      <c r="AH63">
        <v>14.35265624</v>
      </c>
      <c r="AI63">
        <v>0</v>
      </c>
      <c r="AJ63">
        <v>0</v>
      </c>
      <c r="AK63">
        <v>15.805579999999997</v>
      </c>
      <c r="AL63">
        <v>0</v>
      </c>
      <c r="AM63">
        <v>3.2392661714285707</v>
      </c>
      <c r="AN63">
        <v>0.93737000000000004</v>
      </c>
      <c r="AO63">
        <v>0.66675248640000007</v>
      </c>
      <c r="AP63">
        <v>0.55021512000000006</v>
      </c>
      <c r="AQ63">
        <v>10.206239999999999</v>
      </c>
      <c r="AR63">
        <v>15.241823999999999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27.290814255898479</v>
      </c>
      <c r="BB63">
        <f t="shared" si="0"/>
        <v>822.8903211888146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1.8315999999999999</v>
      </c>
      <c r="G64">
        <v>1.8315999999999999</v>
      </c>
      <c r="H64">
        <v>0</v>
      </c>
      <c r="I64">
        <v>0</v>
      </c>
      <c r="J64">
        <v>0.67190000000000005</v>
      </c>
      <c r="K64">
        <v>9.4121905395875007</v>
      </c>
      <c r="L64">
        <v>385.66775293028991</v>
      </c>
      <c r="M64">
        <v>27.915758401453221</v>
      </c>
      <c r="N64">
        <v>36.240431720759332</v>
      </c>
      <c r="O64">
        <v>0</v>
      </c>
      <c r="P64">
        <v>36.3526719553657</v>
      </c>
      <c r="Q64">
        <v>6.3114150753768845</v>
      </c>
      <c r="R64">
        <v>13.007987999999999</v>
      </c>
      <c r="S64">
        <v>8.1009547376664042</v>
      </c>
      <c r="T64">
        <v>0</v>
      </c>
      <c r="U64">
        <v>128.48037992796171</v>
      </c>
      <c r="V64">
        <v>4.371102248005803</v>
      </c>
      <c r="W64">
        <v>14.233733802315225</v>
      </c>
      <c r="X64">
        <v>45.259888559703064</v>
      </c>
      <c r="Y64">
        <v>0</v>
      </c>
      <c r="Z64">
        <v>4.021411679999999</v>
      </c>
      <c r="AA64">
        <v>12.918427599999998</v>
      </c>
      <c r="AB64">
        <v>8.0565986800000022</v>
      </c>
      <c r="AC64">
        <v>5.9383226239999987</v>
      </c>
      <c r="AD64">
        <v>5.5929026400000001</v>
      </c>
      <c r="AE64">
        <v>8.6597367999999992</v>
      </c>
      <c r="AF64">
        <v>2.7225000000000001</v>
      </c>
      <c r="AG64">
        <v>11.795846400000002</v>
      </c>
      <c r="AH64">
        <v>14.35265624</v>
      </c>
      <c r="AI64">
        <v>0</v>
      </c>
      <c r="AJ64">
        <v>0</v>
      </c>
      <c r="AK64">
        <v>15.805579999999997</v>
      </c>
      <c r="AL64">
        <v>0</v>
      </c>
      <c r="AM64">
        <v>3.2392661714285707</v>
      </c>
      <c r="AN64">
        <v>0.93737000000000004</v>
      </c>
      <c r="AO64">
        <v>0.66945846239999995</v>
      </c>
      <c r="AP64">
        <v>0.55021512000000006</v>
      </c>
      <c r="AQ64">
        <v>10.206239999999999</v>
      </c>
      <c r="AR64">
        <v>15.241823999999999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27.290901080298479</v>
      </c>
      <c r="BB64">
        <f t="shared" si="0"/>
        <v>822.89294034041461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1.8315999999999999</v>
      </c>
      <c r="G65">
        <v>1.8315999999999999</v>
      </c>
      <c r="H65">
        <v>0</v>
      </c>
      <c r="I65">
        <v>0</v>
      </c>
      <c r="J65">
        <v>0.67190000000000005</v>
      </c>
      <c r="K65">
        <v>9.4121905395875007</v>
      </c>
      <c r="L65">
        <v>385.66775293028991</v>
      </c>
      <c r="M65">
        <v>27.915758401453221</v>
      </c>
      <c r="N65">
        <v>36.240431720759332</v>
      </c>
      <c r="O65">
        <v>0</v>
      </c>
      <c r="P65">
        <v>36.3526719553657</v>
      </c>
      <c r="Q65">
        <v>6.3114150753768845</v>
      </c>
      <c r="R65">
        <v>13.007987999999999</v>
      </c>
      <c r="S65">
        <v>8.1009547376664042</v>
      </c>
      <c r="T65">
        <v>0</v>
      </c>
      <c r="U65">
        <v>128.48037992796171</v>
      </c>
      <c r="V65">
        <v>4.371102248005803</v>
      </c>
      <c r="W65">
        <v>14.233733802315225</v>
      </c>
      <c r="X65">
        <v>45.259888559703064</v>
      </c>
      <c r="Y65">
        <v>0</v>
      </c>
      <c r="Z65">
        <v>4.021411679999999</v>
      </c>
      <c r="AA65">
        <v>11.633856</v>
      </c>
      <c r="AB65">
        <v>8.0565986800000022</v>
      </c>
      <c r="AC65">
        <v>5.9383226239999987</v>
      </c>
      <c r="AD65">
        <v>5.5929026400000001</v>
      </c>
      <c r="AE65">
        <v>8.6597367999999992</v>
      </c>
      <c r="AF65">
        <v>2.7225000000000001</v>
      </c>
      <c r="AG65">
        <v>11.795846400000002</v>
      </c>
      <c r="AH65">
        <v>14.35265624</v>
      </c>
      <c r="AI65">
        <v>0</v>
      </c>
      <c r="AJ65">
        <v>0</v>
      </c>
      <c r="AK65">
        <v>15.805579999999997</v>
      </c>
      <c r="AL65">
        <v>0</v>
      </c>
      <c r="AM65">
        <v>3.2392661714285707</v>
      </c>
      <c r="AN65">
        <v>0.93737000000000004</v>
      </c>
      <c r="AO65">
        <v>0.65087742719999975</v>
      </c>
      <c r="AP65">
        <v>0.55021512000000006</v>
      </c>
      <c r="AQ65">
        <v>10.206239999999999</v>
      </c>
      <c r="AR65">
        <v>15.241823999999999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27.249069820698484</v>
      </c>
      <c r="BB65">
        <f t="shared" si="0"/>
        <v>821.63161896481461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1.8315999999999999</v>
      </c>
      <c r="G66">
        <v>1.8315999999999999</v>
      </c>
      <c r="H66">
        <v>0</v>
      </c>
      <c r="I66">
        <v>0</v>
      </c>
      <c r="J66">
        <v>0.67190000000000005</v>
      </c>
      <c r="K66">
        <v>9.4121905395875007</v>
      </c>
      <c r="L66">
        <v>385.66775293028991</v>
      </c>
      <c r="M66">
        <v>27.915758401453221</v>
      </c>
      <c r="N66">
        <v>36.240431720759332</v>
      </c>
      <c r="O66">
        <v>0</v>
      </c>
      <c r="P66">
        <v>36.3526719553657</v>
      </c>
      <c r="Q66">
        <v>6.3114150753768845</v>
      </c>
      <c r="R66">
        <v>13.007987999999999</v>
      </c>
      <c r="S66">
        <v>8.1009547376664042</v>
      </c>
      <c r="T66">
        <v>0</v>
      </c>
      <c r="U66">
        <v>128.48037992796171</v>
      </c>
      <c r="V66">
        <v>4.371102248005803</v>
      </c>
      <c r="W66">
        <v>14.233733802315225</v>
      </c>
      <c r="X66">
        <v>45.259888559703064</v>
      </c>
      <c r="Y66">
        <v>0</v>
      </c>
      <c r="Z66">
        <v>4.021411679999999</v>
      </c>
      <c r="AA66">
        <v>10.785553999999999</v>
      </c>
      <c r="AB66">
        <v>8.0565986800000022</v>
      </c>
      <c r="AC66">
        <v>5.9383226239999987</v>
      </c>
      <c r="AD66">
        <v>5.5929026400000001</v>
      </c>
      <c r="AE66">
        <v>8.6597367999999992</v>
      </c>
      <c r="AF66">
        <v>2.7225000000000001</v>
      </c>
      <c r="AG66">
        <v>11.795846400000002</v>
      </c>
      <c r="AH66">
        <v>21.528984360000003</v>
      </c>
      <c r="AI66">
        <v>0</v>
      </c>
      <c r="AJ66">
        <v>0</v>
      </c>
      <c r="AK66">
        <v>15.805579999999997</v>
      </c>
      <c r="AL66">
        <v>0</v>
      </c>
      <c r="AM66">
        <v>3.7627839365079359</v>
      </c>
      <c r="AN66">
        <v>0.93737000000000004</v>
      </c>
      <c r="AO66">
        <v>0.65087742719999975</v>
      </c>
      <c r="AP66">
        <v>0.55021512000000006</v>
      </c>
      <c r="AQ66">
        <v>10.206239999999999</v>
      </c>
      <c r="AR66">
        <v>15.241823999999999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27.469004780108005</v>
      </c>
      <c r="BB66">
        <f t="shared" si="0"/>
        <v>828.26322789048459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1.8315999999999999</v>
      </c>
      <c r="G67">
        <v>1.8315999999999999</v>
      </c>
      <c r="H67">
        <v>0</v>
      </c>
      <c r="I67">
        <v>0</v>
      </c>
      <c r="J67">
        <v>0.67190000000000005</v>
      </c>
      <c r="K67">
        <v>9.4121905395875007</v>
      </c>
      <c r="L67">
        <v>385.66775293028991</v>
      </c>
      <c r="M67">
        <v>28.225042111173501</v>
      </c>
      <c r="N67">
        <v>36.240431720759332</v>
      </c>
      <c r="O67">
        <v>0</v>
      </c>
      <c r="P67">
        <v>36.3526719553657</v>
      </c>
      <c r="Q67">
        <v>6.3114150753768845</v>
      </c>
      <c r="R67">
        <v>13.007987999999999</v>
      </c>
      <c r="S67">
        <v>8.1009547376664042</v>
      </c>
      <c r="T67">
        <v>0</v>
      </c>
      <c r="U67">
        <v>128.48037992796171</v>
      </c>
      <c r="V67">
        <v>4.371102248005803</v>
      </c>
      <c r="W67">
        <v>14.233733802315225</v>
      </c>
      <c r="X67">
        <v>45.259888559703064</v>
      </c>
      <c r="Y67">
        <v>0</v>
      </c>
      <c r="Z67">
        <v>4.021411679999999</v>
      </c>
      <c r="AA67">
        <v>7.755904000000001</v>
      </c>
      <c r="AB67">
        <v>8.0565986800000022</v>
      </c>
      <c r="AC67">
        <v>5.9383226239999987</v>
      </c>
      <c r="AD67">
        <v>5.5929026400000001</v>
      </c>
      <c r="AE67">
        <v>8.6597367999999992</v>
      </c>
      <c r="AF67">
        <v>2.7225000000000001</v>
      </c>
      <c r="AG67">
        <v>11.795846400000002</v>
      </c>
      <c r="AH67">
        <v>21.528984360000003</v>
      </c>
      <c r="AI67">
        <v>0</v>
      </c>
      <c r="AJ67">
        <v>0</v>
      </c>
      <c r="AK67">
        <v>15.805579999999997</v>
      </c>
      <c r="AL67">
        <v>0</v>
      </c>
      <c r="AM67">
        <v>4.8588992571428564</v>
      </c>
      <c r="AN67">
        <v>0.93737000000000004</v>
      </c>
      <c r="AO67">
        <v>0.62580204960000008</v>
      </c>
      <c r="AP67">
        <v>1.33623672</v>
      </c>
      <c r="AQ67">
        <v>10.206239999999999</v>
      </c>
      <c r="AR67">
        <v>15.241823999999999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27.441292566770993</v>
      </c>
      <c r="BB67">
        <f t="shared" si="0"/>
        <v>827.42763535657662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1.8315999999999999</v>
      </c>
      <c r="G68">
        <v>1.8315999999999999</v>
      </c>
      <c r="H68">
        <v>0</v>
      </c>
      <c r="I68">
        <v>0</v>
      </c>
      <c r="J68">
        <v>0.67190000000000005</v>
      </c>
      <c r="K68">
        <v>9.4121905395875007</v>
      </c>
      <c r="L68">
        <v>385.66775293028991</v>
      </c>
      <c r="M68">
        <v>28.225042111173501</v>
      </c>
      <c r="N68">
        <v>36.240431720759332</v>
      </c>
      <c r="O68">
        <v>0</v>
      </c>
      <c r="P68">
        <v>36.3526719553657</v>
      </c>
      <c r="Q68">
        <v>6.3114150753768845</v>
      </c>
      <c r="R68">
        <v>13.007987999999999</v>
      </c>
      <c r="S68">
        <v>8.1009547376664042</v>
      </c>
      <c r="T68">
        <v>0</v>
      </c>
      <c r="U68">
        <v>128.48037992796171</v>
      </c>
      <c r="V68">
        <v>4.371102248005803</v>
      </c>
      <c r="W68">
        <v>14.233733802315225</v>
      </c>
      <c r="X68">
        <v>45.259888559703064</v>
      </c>
      <c r="Y68">
        <v>0</v>
      </c>
      <c r="Z68">
        <v>4.021411679999999</v>
      </c>
      <c r="AA68">
        <v>7.755904000000001</v>
      </c>
      <c r="AB68">
        <v>8.0565986800000022</v>
      </c>
      <c r="AC68">
        <v>5.9383226239999987</v>
      </c>
      <c r="AD68">
        <v>5.5929026400000001</v>
      </c>
      <c r="AE68">
        <v>8.6597367999999992</v>
      </c>
      <c r="AF68">
        <v>2.7225000000000001</v>
      </c>
      <c r="AG68">
        <v>11.795846400000002</v>
      </c>
      <c r="AH68">
        <v>21.528984360000003</v>
      </c>
      <c r="AI68">
        <v>0</v>
      </c>
      <c r="AJ68">
        <v>0</v>
      </c>
      <c r="AK68">
        <v>15.805579999999997</v>
      </c>
      <c r="AL68">
        <v>0</v>
      </c>
      <c r="AM68">
        <v>4.8588992571428564</v>
      </c>
      <c r="AN68">
        <v>0.93737000000000004</v>
      </c>
      <c r="AO68">
        <v>0.6167821295999999</v>
      </c>
      <c r="AP68">
        <v>1.33623672</v>
      </c>
      <c r="AQ68">
        <v>10.206239999999999</v>
      </c>
      <c r="AR68">
        <v>15.241823999999999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27.44100294757099</v>
      </c>
      <c r="BB68">
        <f t="shared" ref="BB68:BB99" si="1">SUM(B68:AZ68)-BA68</f>
        <v>827.41890505577669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1.8315999999999999</v>
      </c>
      <c r="G69">
        <v>1.8315999999999999</v>
      </c>
      <c r="H69">
        <v>0</v>
      </c>
      <c r="I69">
        <v>0</v>
      </c>
      <c r="J69">
        <v>0.67190000000000005</v>
      </c>
      <c r="K69">
        <v>9.4121905395875007</v>
      </c>
      <c r="L69">
        <v>385.66775293028991</v>
      </c>
      <c r="M69">
        <v>28.225042111173501</v>
      </c>
      <c r="N69">
        <v>36.240431720759332</v>
      </c>
      <c r="O69">
        <v>0</v>
      </c>
      <c r="P69">
        <v>36.3526719553657</v>
      </c>
      <c r="Q69">
        <v>6.3114150753768845</v>
      </c>
      <c r="R69">
        <v>13.007987999999999</v>
      </c>
      <c r="S69">
        <v>8.1009547376664042</v>
      </c>
      <c r="T69">
        <v>0</v>
      </c>
      <c r="U69">
        <v>128.48037992796171</v>
      </c>
      <c r="V69">
        <v>4.371102248005803</v>
      </c>
      <c r="W69">
        <v>14.233733802315225</v>
      </c>
      <c r="X69">
        <v>45.259888559703064</v>
      </c>
      <c r="Y69">
        <v>0</v>
      </c>
      <c r="Z69">
        <v>4.021411679999999</v>
      </c>
      <c r="AA69">
        <v>7.755904000000001</v>
      </c>
      <c r="AB69">
        <v>8.0565986800000022</v>
      </c>
      <c r="AC69">
        <v>5.9383226239999987</v>
      </c>
      <c r="AD69">
        <v>5.5929026400000001</v>
      </c>
      <c r="AE69">
        <v>12.9896052</v>
      </c>
      <c r="AF69">
        <v>2.7225000000000001</v>
      </c>
      <c r="AG69">
        <v>11.795846400000002</v>
      </c>
      <c r="AH69">
        <v>21.528984360000003</v>
      </c>
      <c r="AI69">
        <v>0</v>
      </c>
      <c r="AJ69">
        <v>0</v>
      </c>
      <c r="AK69">
        <v>15.805579999999997</v>
      </c>
      <c r="AL69">
        <v>0</v>
      </c>
      <c r="AM69">
        <v>4.8588992571428564</v>
      </c>
      <c r="AN69">
        <v>0.93737000000000004</v>
      </c>
      <c r="AO69">
        <v>1.4613172391999998</v>
      </c>
      <c r="AP69">
        <v>1.33623672</v>
      </c>
      <c r="AQ69">
        <v>10.206239999999999</v>
      </c>
      <c r="AR69">
        <v>15.241823999999999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27.607101092770993</v>
      </c>
      <c r="BB69">
        <f t="shared" si="1"/>
        <v>832.42721042017661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1.8315999999999999</v>
      </c>
      <c r="G70">
        <v>1.8315999999999999</v>
      </c>
      <c r="H70">
        <v>0</v>
      </c>
      <c r="I70">
        <v>0</v>
      </c>
      <c r="J70">
        <v>0.67190000000000005</v>
      </c>
      <c r="K70">
        <v>9.4121905395875007</v>
      </c>
      <c r="L70">
        <v>385.66775293028991</v>
      </c>
      <c r="M70">
        <v>28.225042111173501</v>
      </c>
      <c r="N70">
        <v>36.240431720759332</v>
      </c>
      <c r="O70">
        <v>0</v>
      </c>
      <c r="P70">
        <v>36.3526719553657</v>
      </c>
      <c r="Q70">
        <v>6.3114150753768845</v>
      </c>
      <c r="R70">
        <v>13.007987999999999</v>
      </c>
      <c r="S70">
        <v>8.1009547376664042</v>
      </c>
      <c r="T70">
        <v>0</v>
      </c>
      <c r="U70">
        <v>128.48037992796171</v>
      </c>
      <c r="V70">
        <v>4.371102248005803</v>
      </c>
      <c r="W70">
        <v>14.233733802315225</v>
      </c>
      <c r="X70">
        <v>45.259888559703064</v>
      </c>
      <c r="Y70">
        <v>0</v>
      </c>
      <c r="Z70">
        <v>4.021411679999999</v>
      </c>
      <c r="AA70">
        <v>7.755904000000001</v>
      </c>
      <c r="AB70">
        <v>8.0565986800000022</v>
      </c>
      <c r="AC70">
        <v>5.9383226239999987</v>
      </c>
      <c r="AD70">
        <v>5.5929026400000001</v>
      </c>
      <c r="AE70">
        <v>12.9896052</v>
      </c>
      <c r="AF70">
        <v>2.7225000000000001</v>
      </c>
      <c r="AG70">
        <v>11.795846400000002</v>
      </c>
      <c r="AH70">
        <v>21.528984360000003</v>
      </c>
      <c r="AI70">
        <v>0</v>
      </c>
      <c r="AJ70">
        <v>0</v>
      </c>
      <c r="AK70">
        <v>15.805579999999997</v>
      </c>
      <c r="AL70">
        <v>0</v>
      </c>
      <c r="AM70">
        <v>4.8588992571428564</v>
      </c>
      <c r="AN70">
        <v>0.93737000000000004</v>
      </c>
      <c r="AO70">
        <v>1.4495913432</v>
      </c>
      <c r="AP70">
        <v>1.33623672</v>
      </c>
      <c r="AQ70">
        <v>10.206239999999999</v>
      </c>
      <c r="AR70">
        <v>15.241823999999999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27.606724649170989</v>
      </c>
      <c r="BB70">
        <f t="shared" si="1"/>
        <v>832.41586096777667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0.67190000000000005</v>
      </c>
      <c r="K71">
        <v>9.4121905395875007</v>
      </c>
      <c r="L71">
        <v>385.66775293028991</v>
      </c>
      <c r="M71">
        <v>28.225042111173501</v>
      </c>
      <c r="N71">
        <v>36.240431720759332</v>
      </c>
      <c r="O71">
        <v>0</v>
      </c>
      <c r="P71">
        <v>36.126666959115632</v>
      </c>
      <c r="Q71">
        <v>6.3114150753768845</v>
      </c>
      <c r="R71">
        <v>13.007987999999999</v>
      </c>
      <c r="S71">
        <v>8.1009547376664042</v>
      </c>
      <c r="T71">
        <v>0</v>
      </c>
      <c r="U71">
        <v>128.48037992796171</v>
      </c>
      <c r="V71">
        <v>4.371102248005803</v>
      </c>
      <c r="W71">
        <v>14.233733802315225</v>
      </c>
      <c r="X71">
        <v>45.259888559703064</v>
      </c>
      <c r="Y71">
        <v>0</v>
      </c>
      <c r="Z71">
        <v>4.021411679999999</v>
      </c>
      <c r="AA71">
        <v>3.8779520000000005</v>
      </c>
      <c r="AB71">
        <v>8.0565986800000022</v>
      </c>
      <c r="AC71">
        <v>5.9383226239999987</v>
      </c>
      <c r="AD71">
        <v>8.4088075344000011</v>
      </c>
      <c r="AE71">
        <v>12.9896052</v>
      </c>
      <c r="AF71">
        <v>2.7225000000000001</v>
      </c>
      <c r="AG71">
        <v>11.795846400000002</v>
      </c>
      <c r="AH71">
        <v>21.528984360000003</v>
      </c>
      <c r="AI71">
        <v>0</v>
      </c>
      <c r="AJ71">
        <v>0</v>
      </c>
      <c r="AK71">
        <v>15.805579999999997</v>
      </c>
      <c r="AL71">
        <v>0</v>
      </c>
      <c r="AM71">
        <v>4.8588992571428564</v>
      </c>
      <c r="AN71">
        <v>0.93737000000000004</v>
      </c>
      <c r="AO71">
        <v>1.4079193127999998</v>
      </c>
      <c r="AP71">
        <v>1.33623672</v>
      </c>
      <c r="AQ71">
        <v>10.206239999999999</v>
      </c>
      <c r="AR71">
        <v>15.241823999999999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27.446452317991369</v>
      </c>
      <c r="BB71">
        <f t="shared" si="1"/>
        <v>827.58320916670641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0.67190000000000005</v>
      </c>
      <c r="K72">
        <v>9.4121905395875007</v>
      </c>
      <c r="L72">
        <v>385.66775293028991</v>
      </c>
      <c r="M72">
        <v>28.225042111173501</v>
      </c>
      <c r="N72">
        <v>36.240431720759332</v>
      </c>
      <c r="O72">
        <v>0</v>
      </c>
      <c r="P72">
        <v>36.126666959115632</v>
      </c>
      <c r="Q72">
        <v>6.3114150753768845</v>
      </c>
      <c r="R72">
        <v>13.007987999999999</v>
      </c>
      <c r="S72">
        <v>8.1009547376664042</v>
      </c>
      <c r="T72">
        <v>0</v>
      </c>
      <c r="U72">
        <v>128.48037992796171</v>
      </c>
      <c r="V72">
        <v>4.371102248005803</v>
      </c>
      <c r="W72">
        <v>14.233733802315225</v>
      </c>
      <c r="X72">
        <v>45.259888559703064</v>
      </c>
      <c r="Y72">
        <v>0</v>
      </c>
      <c r="Z72">
        <v>4.021411679999999</v>
      </c>
      <c r="AA72">
        <v>3.8779520000000005</v>
      </c>
      <c r="AB72">
        <v>8.0565986800000022</v>
      </c>
      <c r="AC72">
        <v>5.9383226239999987</v>
      </c>
      <c r="AD72">
        <v>8.4088075344000011</v>
      </c>
      <c r="AE72">
        <v>12.9896052</v>
      </c>
      <c r="AF72">
        <v>2.7225000000000001</v>
      </c>
      <c r="AG72">
        <v>11.795846400000002</v>
      </c>
      <c r="AH72">
        <v>21.528984360000003</v>
      </c>
      <c r="AI72">
        <v>0</v>
      </c>
      <c r="AJ72">
        <v>0</v>
      </c>
      <c r="AK72">
        <v>15.805579999999997</v>
      </c>
      <c r="AL72">
        <v>0</v>
      </c>
      <c r="AM72">
        <v>4.8588992571428564</v>
      </c>
      <c r="AN72">
        <v>0.93737000000000004</v>
      </c>
      <c r="AO72">
        <v>1.3723808280000003</v>
      </c>
      <c r="AP72">
        <v>1.33623672</v>
      </c>
      <c r="AQ72">
        <v>10.206239999999999</v>
      </c>
      <c r="AR72">
        <v>15.241823999999999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27.44531163559137</v>
      </c>
      <c r="BB72">
        <f t="shared" si="1"/>
        <v>827.5488113643064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0.67190000000000005</v>
      </c>
      <c r="K73">
        <v>9.4121905395875007</v>
      </c>
      <c r="L73">
        <v>385.66775293028991</v>
      </c>
      <c r="M73">
        <v>28.225042111173501</v>
      </c>
      <c r="N73">
        <v>36.240431720759332</v>
      </c>
      <c r="O73">
        <v>0</v>
      </c>
      <c r="P73">
        <v>36.126666959115632</v>
      </c>
      <c r="Q73">
        <v>6.3114150753768845</v>
      </c>
      <c r="R73">
        <v>13.007344845235192</v>
      </c>
      <c r="S73">
        <v>8.1009547376664042</v>
      </c>
      <c r="T73">
        <v>0</v>
      </c>
      <c r="U73">
        <v>128.48037992796171</v>
      </c>
      <c r="V73">
        <v>4.371102248005803</v>
      </c>
      <c r="W73">
        <v>14.233733802315225</v>
      </c>
      <c r="X73">
        <v>45.259888559703064</v>
      </c>
      <c r="Y73">
        <v>0</v>
      </c>
      <c r="Z73">
        <v>2.02488</v>
      </c>
      <c r="AA73">
        <v>3.8779520000000005</v>
      </c>
      <c r="AB73">
        <v>8.0565986800000022</v>
      </c>
      <c r="AC73">
        <v>5.9383226239999987</v>
      </c>
      <c r="AD73">
        <v>8.4088075344000011</v>
      </c>
      <c r="AE73">
        <v>8.6597367999999992</v>
      </c>
      <c r="AF73">
        <v>2.7225000000000001</v>
      </c>
      <c r="AG73">
        <v>11.795846400000002</v>
      </c>
      <c r="AH73">
        <v>21.528984360000003</v>
      </c>
      <c r="AI73">
        <v>0</v>
      </c>
      <c r="AJ73">
        <v>0</v>
      </c>
      <c r="AK73">
        <v>15.805579999999997</v>
      </c>
      <c r="AL73">
        <v>0</v>
      </c>
      <c r="AM73">
        <v>4.8588992571428564</v>
      </c>
      <c r="AN73">
        <v>0.93737000000000004</v>
      </c>
      <c r="AO73">
        <v>0.28187250000000003</v>
      </c>
      <c r="AP73">
        <v>1.33623672</v>
      </c>
      <c r="AQ73">
        <v>10.206239999999999</v>
      </c>
      <c r="AR73">
        <v>15.241823999999999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27.207208447532</v>
      </c>
      <c r="BB73">
        <f t="shared" si="1"/>
        <v>820.36936298960086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0.67190000000000005</v>
      </c>
      <c r="K74">
        <v>9.4121905395875007</v>
      </c>
      <c r="L74">
        <v>385.66775293028991</v>
      </c>
      <c r="M74">
        <v>28.225042111173501</v>
      </c>
      <c r="N74">
        <v>36.240431720759332</v>
      </c>
      <c r="O74">
        <v>0</v>
      </c>
      <c r="P74">
        <v>36.126666959115632</v>
      </c>
      <c r="Q74">
        <v>6.3114150753768845</v>
      </c>
      <c r="R74">
        <v>13.007344845235192</v>
      </c>
      <c r="S74">
        <v>8.1009547376664042</v>
      </c>
      <c r="T74">
        <v>0</v>
      </c>
      <c r="U74">
        <v>128.48037992796171</v>
      </c>
      <c r="V74">
        <v>4.371102248005803</v>
      </c>
      <c r="W74">
        <v>14.233733802315225</v>
      </c>
      <c r="X74">
        <v>45.259888559703064</v>
      </c>
      <c r="Y74">
        <v>0</v>
      </c>
      <c r="Z74">
        <v>2.02488</v>
      </c>
      <c r="AA74">
        <v>3.63558</v>
      </c>
      <c r="AB74">
        <v>8.0565986800000022</v>
      </c>
      <c r="AC74">
        <v>5.9383226239999987</v>
      </c>
      <c r="AD74">
        <v>8.4088075344000011</v>
      </c>
      <c r="AE74">
        <v>8.6597367999999992</v>
      </c>
      <c r="AF74">
        <v>2.7225000000000001</v>
      </c>
      <c r="AG74">
        <v>11.795846400000002</v>
      </c>
      <c r="AH74">
        <v>21.528984360000003</v>
      </c>
      <c r="AI74">
        <v>0</v>
      </c>
      <c r="AJ74">
        <v>0</v>
      </c>
      <c r="AK74">
        <v>15.805579999999997</v>
      </c>
      <c r="AL74">
        <v>0</v>
      </c>
      <c r="AM74">
        <v>4.8588992571428564</v>
      </c>
      <c r="AN74">
        <v>0.93737000000000004</v>
      </c>
      <c r="AO74">
        <v>0.20890134719999998</v>
      </c>
      <c r="AP74">
        <v>1.33623672</v>
      </c>
      <c r="AQ74">
        <v>10.206239999999999</v>
      </c>
      <c r="AR74">
        <v>15.241823999999999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27.197085888331994</v>
      </c>
      <c r="BB74">
        <f t="shared" si="1"/>
        <v>820.06414239600088</v>
      </c>
    </row>
    <row r="75" spans="1:54">
      <c r="A75" t="s">
        <v>117</v>
      </c>
      <c r="B75">
        <v>0</v>
      </c>
      <c r="C75">
        <v>0</v>
      </c>
      <c r="D75">
        <v>2.0956603773584903</v>
      </c>
      <c r="E75">
        <v>0</v>
      </c>
      <c r="F75">
        <v>0</v>
      </c>
      <c r="G75">
        <v>0</v>
      </c>
      <c r="H75">
        <v>0</v>
      </c>
      <c r="I75">
        <v>0</v>
      </c>
      <c r="J75">
        <v>0.67086554621848737</v>
      </c>
      <c r="K75">
        <v>9.4121905395875007</v>
      </c>
      <c r="L75">
        <v>385.66775293028991</v>
      </c>
      <c r="M75">
        <v>28.225042111173501</v>
      </c>
      <c r="N75">
        <v>36.240431720759332</v>
      </c>
      <c r="O75">
        <v>0</v>
      </c>
      <c r="P75">
        <v>36.3526719553657</v>
      </c>
      <c r="Q75">
        <v>6.3114150753768845</v>
      </c>
      <c r="R75">
        <v>13.007344845235192</v>
      </c>
      <c r="S75">
        <v>8.1009547376664042</v>
      </c>
      <c r="T75">
        <v>0</v>
      </c>
      <c r="U75">
        <v>128.48037992796171</v>
      </c>
      <c r="V75">
        <v>4.371102248005803</v>
      </c>
      <c r="W75">
        <v>14.233733802315225</v>
      </c>
      <c r="X75">
        <v>45.259888559703064</v>
      </c>
      <c r="Y75">
        <v>0</v>
      </c>
      <c r="Z75">
        <v>2.02488</v>
      </c>
      <c r="AA75">
        <v>3.63558</v>
      </c>
      <c r="AB75">
        <v>8.0565986800000022</v>
      </c>
      <c r="AC75">
        <v>5.9383226239999987</v>
      </c>
      <c r="AD75">
        <v>8.4088075344000011</v>
      </c>
      <c r="AE75">
        <v>8.6597367999999992</v>
      </c>
      <c r="AF75">
        <v>2.7225000000000001</v>
      </c>
      <c r="AG75">
        <v>11.795846400000002</v>
      </c>
      <c r="AH75">
        <v>21.528984360000003</v>
      </c>
      <c r="AI75">
        <v>0</v>
      </c>
      <c r="AJ75">
        <v>0</v>
      </c>
      <c r="AK75">
        <v>15.805579999999997</v>
      </c>
      <c r="AL75">
        <v>0</v>
      </c>
      <c r="AM75">
        <v>4.8588992571428564</v>
      </c>
      <c r="AN75">
        <v>0.93737000000000004</v>
      </c>
      <c r="AO75">
        <v>0.11238820319999999</v>
      </c>
      <c r="AP75">
        <v>1.33623672</v>
      </c>
      <c r="AQ75">
        <v>10.206239999999999</v>
      </c>
      <c r="AR75">
        <v>15.241823999999999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27.268479944290366</v>
      </c>
      <c r="BB75">
        <f t="shared" si="1"/>
        <v>822.21686611586949</v>
      </c>
    </row>
    <row r="76" spans="1:54">
      <c r="A76" t="s">
        <v>118</v>
      </c>
      <c r="B76">
        <v>0</v>
      </c>
      <c r="C76">
        <v>0</v>
      </c>
      <c r="D76">
        <v>0.86003289473684208</v>
      </c>
      <c r="E76">
        <v>0</v>
      </c>
      <c r="F76">
        <v>0</v>
      </c>
      <c r="G76">
        <v>0</v>
      </c>
      <c r="H76">
        <v>0</v>
      </c>
      <c r="I76">
        <v>0</v>
      </c>
      <c r="J76">
        <v>0.67086554621848737</v>
      </c>
      <c r="K76">
        <v>9.4121905395875007</v>
      </c>
      <c r="L76">
        <v>385.66775293028991</v>
      </c>
      <c r="M76">
        <v>28.225042111173501</v>
      </c>
      <c r="N76">
        <v>36.240431720759332</v>
      </c>
      <c r="O76">
        <v>0</v>
      </c>
      <c r="P76">
        <v>36.3526719553657</v>
      </c>
      <c r="Q76">
        <v>6.3114150753768845</v>
      </c>
      <c r="R76">
        <v>13.007344845235192</v>
      </c>
      <c r="S76">
        <v>8.1009547376664042</v>
      </c>
      <c r="T76">
        <v>0</v>
      </c>
      <c r="U76">
        <v>128.48037992796171</v>
      </c>
      <c r="V76">
        <v>4.371102248005803</v>
      </c>
      <c r="W76">
        <v>14.233733802315225</v>
      </c>
      <c r="X76">
        <v>45.259888559703064</v>
      </c>
      <c r="Y76">
        <v>0</v>
      </c>
      <c r="Z76">
        <v>2.02488</v>
      </c>
      <c r="AA76">
        <v>7.755904000000001</v>
      </c>
      <c r="AB76">
        <v>8.0565986800000022</v>
      </c>
      <c r="AC76">
        <v>5.9383226239999987</v>
      </c>
      <c r="AD76">
        <v>8.4088075344000011</v>
      </c>
      <c r="AE76">
        <v>8.6597367999999992</v>
      </c>
      <c r="AF76">
        <v>2.7225000000000001</v>
      </c>
      <c r="AG76">
        <v>11.795846400000002</v>
      </c>
      <c r="AH76">
        <v>28.70531248</v>
      </c>
      <c r="AI76">
        <v>0.78111279999999994</v>
      </c>
      <c r="AJ76">
        <v>0</v>
      </c>
      <c r="AK76">
        <v>15.805579999999997</v>
      </c>
      <c r="AL76">
        <v>0</v>
      </c>
      <c r="AM76">
        <v>4.8588992571428564</v>
      </c>
      <c r="AN76">
        <v>0.93737000000000004</v>
      </c>
      <c r="AO76">
        <v>6.0704061599999998E-2</v>
      </c>
      <c r="AP76">
        <v>1.33623672</v>
      </c>
      <c r="AQ76">
        <v>10.206239999999999</v>
      </c>
      <c r="AR76">
        <v>15.241823999999999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27.614853811124529</v>
      </c>
      <c r="BB76">
        <f t="shared" si="1"/>
        <v>832.66094554481356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0.67086554621848737</v>
      </c>
      <c r="K77">
        <v>9.4121905395875007</v>
      </c>
      <c r="L77">
        <v>385.66775293028991</v>
      </c>
      <c r="M77">
        <v>28.225042111173501</v>
      </c>
      <c r="N77">
        <v>36.240431720759332</v>
      </c>
      <c r="O77">
        <v>0</v>
      </c>
      <c r="P77">
        <v>36.126666959115632</v>
      </c>
      <c r="Q77">
        <v>6.3114150753768845</v>
      </c>
      <c r="R77">
        <v>13.007344845235192</v>
      </c>
      <c r="S77">
        <v>8.1009547376664042</v>
      </c>
      <c r="T77">
        <v>0</v>
      </c>
      <c r="U77">
        <v>120.79760305816716</v>
      </c>
      <c r="V77">
        <v>4.371102248005803</v>
      </c>
      <c r="W77">
        <v>14.233733802315225</v>
      </c>
      <c r="X77">
        <v>45.259888559703064</v>
      </c>
      <c r="Y77">
        <v>0</v>
      </c>
      <c r="Z77">
        <v>2.02488</v>
      </c>
      <c r="AA77">
        <v>11.633856</v>
      </c>
      <c r="AB77">
        <v>10.960245920000002</v>
      </c>
      <c r="AC77">
        <v>8.9164694944000011</v>
      </c>
      <c r="AD77">
        <v>8.4088075344000011</v>
      </c>
      <c r="AE77">
        <v>8.6597367999999992</v>
      </c>
      <c r="AF77">
        <v>5.4449999999999994</v>
      </c>
      <c r="AG77">
        <v>11.795846400000002</v>
      </c>
      <c r="AH77">
        <v>28.70531248</v>
      </c>
      <c r="AI77">
        <v>1.1716692</v>
      </c>
      <c r="AJ77">
        <v>0</v>
      </c>
      <c r="AK77">
        <v>15.805579999999997</v>
      </c>
      <c r="AL77">
        <v>0</v>
      </c>
      <c r="AM77">
        <v>4.8588992571428564</v>
      </c>
      <c r="AN77">
        <v>0.93737000000000004</v>
      </c>
      <c r="AO77">
        <v>8.2442068800000004E-2</v>
      </c>
      <c r="AP77">
        <v>0.94322591999999972</v>
      </c>
      <c r="AQ77">
        <v>10.206239999999999</v>
      </c>
      <c r="AR77">
        <v>15.241823999999999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27.734674040354182</v>
      </c>
      <c r="BB77">
        <f t="shared" si="1"/>
        <v>836.27384027240271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0.67086554621848737</v>
      </c>
      <c r="K78">
        <v>9.4121905395875007</v>
      </c>
      <c r="L78">
        <v>385.66775293028991</v>
      </c>
      <c r="M78">
        <v>28.225042111173501</v>
      </c>
      <c r="N78">
        <v>36.240431720759332</v>
      </c>
      <c r="O78">
        <v>0</v>
      </c>
      <c r="P78">
        <v>36.126666959115632</v>
      </c>
      <c r="Q78">
        <v>6.3114150753768845</v>
      </c>
      <c r="R78">
        <v>13.007344845235192</v>
      </c>
      <c r="S78">
        <v>8.1009547376664042</v>
      </c>
      <c r="T78">
        <v>0</v>
      </c>
      <c r="U78">
        <v>113.89606364293832</v>
      </c>
      <c r="V78">
        <v>4.371102248005803</v>
      </c>
      <c r="W78">
        <v>14.233733802315225</v>
      </c>
      <c r="X78">
        <v>45.259888559703064</v>
      </c>
      <c r="Y78">
        <v>0</v>
      </c>
      <c r="Z78">
        <v>4.021411679999999</v>
      </c>
      <c r="AA78">
        <v>12.931030944000002</v>
      </c>
      <c r="AB78">
        <v>12.121704815999999</v>
      </c>
      <c r="AC78">
        <v>8.9164694944000011</v>
      </c>
      <c r="AD78">
        <v>8.4088075344000011</v>
      </c>
      <c r="AE78">
        <v>15.1671353808</v>
      </c>
      <c r="AF78">
        <v>5.4449999999999994</v>
      </c>
      <c r="AG78">
        <v>11.795846400000002</v>
      </c>
      <c r="AH78">
        <v>40.675544000000002</v>
      </c>
      <c r="AI78">
        <v>3.1244511999999998</v>
      </c>
      <c r="AJ78">
        <v>0</v>
      </c>
      <c r="AK78">
        <v>15.805579999999997</v>
      </c>
      <c r="AL78">
        <v>0</v>
      </c>
      <c r="AM78">
        <v>4.8588992571428564</v>
      </c>
      <c r="AN78">
        <v>0.93737000000000004</v>
      </c>
      <c r="AO78">
        <v>0.12140812320000001</v>
      </c>
      <c r="AP78">
        <v>0.94322591999999972</v>
      </c>
      <c r="AQ78">
        <v>10.206239999999999</v>
      </c>
      <c r="AR78">
        <v>15.241823999999999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28.313211960325358</v>
      </c>
      <c r="BB78">
        <f t="shared" si="1"/>
        <v>853.71830661240256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0.67086554621848737</v>
      </c>
      <c r="K79">
        <v>9.4121905395875007</v>
      </c>
      <c r="L79">
        <v>385.66775293028991</v>
      </c>
      <c r="M79">
        <v>28.225042111173501</v>
      </c>
      <c r="N79">
        <v>36.240431720759332</v>
      </c>
      <c r="O79">
        <v>0</v>
      </c>
      <c r="P79">
        <v>36.126666959115632</v>
      </c>
      <c r="Q79">
        <v>6.3114150753768845</v>
      </c>
      <c r="R79">
        <v>13.007344845235192</v>
      </c>
      <c r="S79">
        <v>8.1009547376664042</v>
      </c>
      <c r="T79">
        <v>0</v>
      </c>
      <c r="U79">
        <v>107.06684590701713</v>
      </c>
      <c r="V79">
        <v>4.371102248005803</v>
      </c>
      <c r="W79">
        <v>14.233733802315225</v>
      </c>
      <c r="X79">
        <v>45.259888559703064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8.4088075344000011</v>
      </c>
      <c r="AE79">
        <v>15.1671353808</v>
      </c>
      <c r="AF79">
        <v>9.0749999999999975</v>
      </c>
      <c r="AG79">
        <v>11.795846400000002</v>
      </c>
      <c r="AH79">
        <v>43.057968720000012</v>
      </c>
      <c r="AI79">
        <v>15.231699600000001</v>
      </c>
      <c r="AJ79">
        <v>0</v>
      </c>
      <c r="AK79">
        <v>15.805579999999997</v>
      </c>
      <c r="AL79">
        <v>0</v>
      </c>
      <c r="AM79">
        <v>4.8588992571428564</v>
      </c>
      <c r="AN79">
        <v>0.93737000000000004</v>
      </c>
      <c r="AO79">
        <v>0.15884079120000003</v>
      </c>
      <c r="AP79">
        <v>0.94322591999999972</v>
      </c>
      <c r="AQ79">
        <v>10.206239999999999</v>
      </c>
      <c r="AR79">
        <v>15.241823999999999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28.741380873045141</v>
      </c>
      <c r="BB79">
        <f t="shared" si="1"/>
        <v>866.62873159176161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0.67086554621848737</v>
      </c>
      <c r="K80">
        <v>9.4121905395875007</v>
      </c>
      <c r="L80">
        <v>385.66775293028991</v>
      </c>
      <c r="M80">
        <v>28.225042111173501</v>
      </c>
      <c r="N80">
        <v>36.240431720759332</v>
      </c>
      <c r="O80">
        <v>0</v>
      </c>
      <c r="P80">
        <v>36.126666959115632</v>
      </c>
      <c r="Q80">
        <v>6.3114150753768845</v>
      </c>
      <c r="R80">
        <v>13.007344845235192</v>
      </c>
      <c r="S80">
        <v>8.1009547376664042</v>
      </c>
      <c r="T80">
        <v>0</v>
      </c>
      <c r="U80">
        <v>107.06684590701713</v>
      </c>
      <c r="V80">
        <v>4.371102248005803</v>
      </c>
      <c r="W80">
        <v>14.233733802315225</v>
      </c>
      <c r="X80">
        <v>45.259888559703064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8.4088075344000011</v>
      </c>
      <c r="AE80">
        <v>15.1671353808</v>
      </c>
      <c r="AF80">
        <v>9.0749999999999975</v>
      </c>
      <c r="AG80">
        <v>11.795846400000002</v>
      </c>
      <c r="AH80">
        <v>43.057968720000012</v>
      </c>
      <c r="AI80">
        <v>15.231699600000001</v>
      </c>
      <c r="AJ80">
        <v>0</v>
      </c>
      <c r="AK80">
        <v>15.805579999999997</v>
      </c>
      <c r="AL80">
        <v>0</v>
      </c>
      <c r="AM80">
        <v>4.8588992571428564</v>
      </c>
      <c r="AN80">
        <v>0.93737000000000004</v>
      </c>
      <c r="AO80">
        <v>0.20321879759999997</v>
      </c>
      <c r="AP80">
        <v>0.94322591999999972</v>
      </c>
      <c r="AQ80">
        <v>10.206239999999999</v>
      </c>
      <c r="AR80">
        <v>15.241823999999999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28.742805345445145</v>
      </c>
      <c r="BB80">
        <f t="shared" si="1"/>
        <v>866.67168512576166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0.67086554621848737</v>
      </c>
      <c r="K81">
        <v>9.4121905395875007</v>
      </c>
      <c r="L81">
        <v>385.66775293028991</v>
      </c>
      <c r="M81">
        <v>26.37650168188371</v>
      </c>
      <c r="N81">
        <v>36.240431720759332</v>
      </c>
      <c r="O81">
        <v>0</v>
      </c>
      <c r="P81">
        <v>36.126666959115632</v>
      </c>
      <c r="Q81">
        <v>6.3114150753768845</v>
      </c>
      <c r="R81">
        <v>13.007344845235192</v>
      </c>
      <c r="S81">
        <v>8.1009547376664042</v>
      </c>
      <c r="T81">
        <v>0</v>
      </c>
      <c r="U81">
        <v>107.06684590701713</v>
      </c>
      <c r="V81">
        <v>4.371102248005803</v>
      </c>
      <c r="W81">
        <v>14.233733802315225</v>
      </c>
      <c r="X81">
        <v>45.259888559703064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8.4088075344000011</v>
      </c>
      <c r="AE81">
        <v>15.1671353808</v>
      </c>
      <c r="AF81">
        <v>9.0749999999999975</v>
      </c>
      <c r="AG81">
        <v>11.795846400000002</v>
      </c>
      <c r="AH81">
        <v>43.057968720000012</v>
      </c>
      <c r="AI81">
        <v>15.231699600000001</v>
      </c>
      <c r="AJ81">
        <v>0</v>
      </c>
      <c r="AK81">
        <v>15.805579999999997</v>
      </c>
      <c r="AL81">
        <v>0</v>
      </c>
      <c r="AM81">
        <v>4.8588992571428564</v>
      </c>
      <c r="AN81">
        <v>0.93737000000000004</v>
      </c>
      <c r="AO81">
        <v>0.24371823840000001</v>
      </c>
      <c r="AP81">
        <v>0.94322591999999972</v>
      </c>
      <c r="AQ81">
        <v>10.206239999999999</v>
      </c>
      <c r="AR81">
        <v>15.241823999999999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28.68476741606494</v>
      </c>
      <c r="BB81">
        <f t="shared" si="1"/>
        <v>864.92168206665201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0.67086554621848737</v>
      </c>
      <c r="K82">
        <v>9.4121905395875007</v>
      </c>
      <c r="L82">
        <v>385.66775293028991</v>
      </c>
      <c r="M82">
        <v>26.37650168188371</v>
      </c>
      <c r="N82">
        <v>36.240431720759332</v>
      </c>
      <c r="O82">
        <v>0</v>
      </c>
      <c r="P82">
        <v>36.126666959115632</v>
      </c>
      <c r="Q82">
        <v>6.3114150753768845</v>
      </c>
      <c r="R82">
        <v>13.007344845235192</v>
      </c>
      <c r="S82">
        <v>8.1009547376664042</v>
      </c>
      <c r="T82">
        <v>0</v>
      </c>
      <c r="U82">
        <v>107.06684590701713</v>
      </c>
      <c r="V82">
        <v>4.371102248005803</v>
      </c>
      <c r="W82">
        <v>14.233733802315225</v>
      </c>
      <c r="X82">
        <v>45.259888559703064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8.4088075344000011</v>
      </c>
      <c r="AE82">
        <v>15.1671353808</v>
      </c>
      <c r="AF82">
        <v>9.0749999999999975</v>
      </c>
      <c r="AG82">
        <v>11.795846400000002</v>
      </c>
      <c r="AH82">
        <v>43.057968720000012</v>
      </c>
      <c r="AI82">
        <v>15.231699600000001</v>
      </c>
      <c r="AJ82">
        <v>0</v>
      </c>
      <c r="AK82">
        <v>15.805579999999997</v>
      </c>
      <c r="AL82">
        <v>0</v>
      </c>
      <c r="AM82">
        <v>4.8588992571428564</v>
      </c>
      <c r="AN82">
        <v>0.93737000000000004</v>
      </c>
      <c r="AO82">
        <v>0.27131919360000001</v>
      </c>
      <c r="AP82">
        <v>0.94322591999999972</v>
      </c>
      <c r="AQ82">
        <v>10.206239999999999</v>
      </c>
      <c r="AR82">
        <v>15.241823999999999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28.685653454464944</v>
      </c>
      <c r="BB82">
        <f t="shared" si="1"/>
        <v>864.94839698345197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0.35127609071490123</v>
      </c>
      <c r="K83">
        <v>9.4121905395875007</v>
      </c>
      <c r="L83">
        <v>385.66775293028991</v>
      </c>
      <c r="M83">
        <v>26.37650168188371</v>
      </c>
      <c r="N83">
        <v>36.240431720759332</v>
      </c>
      <c r="O83">
        <v>0</v>
      </c>
      <c r="P83">
        <v>36.126666959115632</v>
      </c>
      <c r="Q83">
        <v>6.3114150753768845</v>
      </c>
      <c r="R83">
        <v>6.5004123071672346</v>
      </c>
      <c r="S83">
        <v>8.1009547376664042</v>
      </c>
      <c r="T83">
        <v>0</v>
      </c>
      <c r="U83">
        <v>107.06684590701713</v>
      </c>
      <c r="V83">
        <v>4.371102248005803</v>
      </c>
      <c r="W83">
        <v>14.233733802315225</v>
      </c>
      <c r="X83">
        <v>45.259888559703064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8.4088075344000011</v>
      </c>
      <c r="AE83">
        <v>15.1671353808</v>
      </c>
      <c r="AF83">
        <v>9.0749999999999975</v>
      </c>
      <c r="AG83">
        <v>11.795846400000002</v>
      </c>
      <c r="AH83">
        <v>43.057968720000012</v>
      </c>
      <c r="AI83">
        <v>15.231699600000001</v>
      </c>
      <c r="AJ83">
        <v>0</v>
      </c>
      <c r="AK83">
        <v>15.805579999999997</v>
      </c>
      <c r="AL83">
        <v>0</v>
      </c>
      <c r="AM83">
        <v>4.8588992571428564</v>
      </c>
      <c r="AN83">
        <v>0.93737000000000004</v>
      </c>
      <c r="AO83">
        <v>0.31073624399999999</v>
      </c>
      <c r="AP83">
        <v>2.3187637199999998</v>
      </c>
      <c r="AQ83">
        <v>10.206239999999999</v>
      </c>
      <c r="AR83">
        <v>15.241823999999999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28.511942695238506</v>
      </c>
      <c r="BB83">
        <f t="shared" si="1"/>
        <v>859.71054059950688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0.35127609071490123</v>
      </c>
      <c r="K84">
        <v>9.4121905395875007</v>
      </c>
      <c r="L84">
        <v>385.66775293028991</v>
      </c>
      <c r="M84">
        <v>26.37650168188371</v>
      </c>
      <c r="N84">
        <v>36.240431720759332</v>
      </c>
      <c r="O84">
        <v>0</v>
      </c>
      <c r="P84">
        <v>36.126666959115632</v>
      </c>
      <c r="Q84">
        <v>6.3114150753768845</v>
      </c>
      <c r="R84">
        <v>6.5004123071672346</v>
      </c>
      <c r="S84">
        <v>8.1009547376664042</v>
      </c>
      <c r="T84">
        <v>0</v>
      </c>
      <c r="U84">
        <v>107.06684590701713</v>
      </c>
      <c r="V84">
        <v>4.371102248005803</v>
      </c>
      <c r="W84">
        <v>14.233733802315225</v>
      </c>
      <c r="X84">
        <v>45.259888559703064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8.9164694944000011</v>
      </c>
      <c r="AD84">
        <v>8.4088075344000011</v>
      </c>
      <c r="AE84">
        <v>15.1671353808</v>
      </c>
      <c r="AF84">
        <v>9.0749999999999975</v>
      </c>
      <c r="AG84">
        <v>11.795846400000002</v>
      </c>
      <c r="AH84">
        <v>43.057968720000012</v>
      </c>
      <c r="AI84">
        <v>10.154466399999999</v>
      </c>
      <c r="AJ84">
        <v>0</v>
      </c>
      <c r="AK84">
        <v>15.805579999999997</v>
      </c>
      <c r="AL84">
        <v>0</v>
      </c>
      <c r="AM84">
        <v>4.8588992571428564</v>
      </c>
      <c r="AN84">
        <v>0.93737000000000004</v>
      </c>
      <c r="AO84">
        <v>0.49122484319999998</v>
      </c>
      <c r="AP84">
        <v>2.3187637199999998</v>
      </c>
      <c r="AQ84">
        <v>10.206239999999999</v>
      </c>
      <c r="AR84">
        <v>15.241823999999999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28.354757090038508</v>
      </c>
      <c r="BB84">
        <f t="shared" si="1"/>
        <v>854.97098160390692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0.35127609071490123</v>
      </c>
      <c r="K85">
        <v>9.4121905395875007</v>
      </c>
      <c r="L85">
        <v>385.66775293028991</v>
      </c>
      <c r="M85">
        <v>28.225042111173501</v>
      </c>
      <c r="N85">
        <v>36.240431720759332</v>
      </c>
      <c r="O85">
        <v>0</v>
      </c>
      <c r="P85">
        <v>36.126666959115632</v>
      </c>
      <c r="Q85">
        <v>6.3114150753768845</v>
      </c>
      <c r="R85">
        <v>6.5004123071672346</v>
      </c>
      <c r="S85">
        <v>8.1009547376664042</v>
      </c>
      <c r="T85">
        <v>0</v>
      </c>
      <c r="U85">
        <v>107.06684590701713</v>
      </c>
      <c r="V85">
        <v>4.371102248005803</v>
      </c>
      <c r="W85">
        <v>14.233733802315225</v>
      </c>
      <c r="X85">
        <v>45.259888559703064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8.9164694944000011</v>
      </c>
      <c r="AD85">
        <v>8.4088075344000011</v>
      </c>
      <c r="AE85">
        <v>15.1671353808</v>
      </c>
      <c r="AF85">
        <v>9.0749999999999975</v>
      </c>
      <c r="AG85">
        <v>11.795846400000002</v>
      </c>
      <c r="AH85">
        <v>43.057968720000012</v>
      </c>
      <c r="AI85">
        <v>1.5622255999999999</v>
      </c>
      <c r="AJ85">
        <v>0</v>
      </c>
      <c r="AK85">
        <v>15.805579999999997</v>
      </c>
      <c r="AL85">
        <v>0</v>
      </c>
      <c r="AM85">
        <v>4.8588992571428564</v>
      </c>
      <c r="AN85">
        <v>0.93737000000000004</v>
      </c>
      <c r="AO85">
        <v>0.52586133600000007</v>
      </c>
      <c r="AP85">
        <v>0.94322591999999972</v>
      </c>
      <c r="AQ85">
        <v>6.8041599999999995</v>
      </c>
      <c r="AR85">
        <v>15.241823999999999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27.986034543279029</v>
      </c>
      <c r="BB85">
        <f t="shared" si="1"/>
        <v>843.85302247275638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0.35127609071490123</v>
      </c>
      <c r="K86">
        <v>9.4121905395875007</v>
      </c>
      <c r="L86">
        <v>385.66775293028991</v>
      </c>
      <c r="M86">
        <v>28.225042111173501</v>
      </c>
      <c r="N86">
        <v>36.240431720759332</v>
      </c>
      <c r="O86">
        <v>0</v>
      </c>
      <c r="P86">
        <v>36.126666959115632</v>
      </c>
      <c r="Q86">
        <v>6.3114150753768845</v>
      </c>
      <c r="R86">
        <v>6.5004123071672346</v>
      </c>
      <c r="S86">
        <v>8.1009547376664042</v>
      </c>
      <c r="T86">
        <v>0</v>
      </c>
      <c r="U86">
        <v>107.06684590701713</v>
      </c>
      <c r="V86">
        <v>4.371102248005803</v>
      </c>
      <c r="W86">
        <v>14.233733802315225</v>
      </c>
      <c r="X86">
        <v>45.259888559703064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8.9164694944000011</v>
      </c>
      <c r="AD86">
        <v>8.4088075344000011</v>
      </c>
      <c r="AE86">
        <v>15.1671353808</v>
      </c>
      <c r="AF86">
        <v>9.0749999999999975</v>
      </c>
      <c r="AG86">
        <v>11.795846400000002</v>
      </c>
      <c r="AH86">
        <v>43.057968720000012</v>
      </c>
      <c r="AI86">
        <v>0.78111279999999994</v>
      </c>
      <c r="AJ86">
        <v>0</v>
      </c>
      <c r="AK86">
        <v>15.805579999999997</v>
      </c>
      <c r="AL86">
        <v>0</v>
      </c>
      <c r="AM86">
        <v>4.8588992571428564</v>
      </c>
      <c r="AN86">
        <v>0.93737000000000004</v>
      </c>
      <c r="AO86">
        <v>0.5840398200000001</v>
      </c>
      <c r="AP86">
        <v>0.94322591999999972</v>
      </c>
      <c r="AQ86">
        <v>6.8041599999999995</v>
      </c>
      <c r="AR86">
        <v>15.241823999999999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27.96282849807903</v>
      </c>
      <c r="BB86">
        <f t="shared" si="1"/>
        <v>843.15329420195633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0.35127609071490123</v>
      </c>
      <c r="K87">
        <v>9.4121905395875007</v>
      </c>
      <c r="L87">
        <v>385.66775293028991</v>
      </c>
      <c r="M87">
        <v>28.225042111173501</v>
      </c>
      <c r="N87">
        <v>36.240431720759332</v>
      </c>
      <c r="O87">
        <v>0</v>
      </c>
      <c r="P87">
        <v>36.126666959115632</v>
      </c>
      <c r="Q87">
        <v>6.3114150753768845</v>
      </c>
      <c r="R87">
        <v>6.5004123071672346</v>
      </c>
      <c r="S87">
        <v>8.1009547376664042</v>
      </c>
      <c r="T87">
        <v>0</v>
      </c>
      <c r="U87">
        <v>107.06684590701713</v>
      </c>
      <c r="V87">
        <v>4.371102248005803</v>
      </c>
      <c r="W87">
        <v>14.233733802315225</v>
      </c>
      <c r="X87">
        <v>45.259888559703064</v>
      </c>
      <c r="Y87">
        <v>0</v>
      </c>
      <c r="Z87">
        <v>4.021411679999999</v>
      </c>
      <c r="AA87">
        <v>12.931030944000002</v>
      </c>
      <c r="AB87">
        <v>12.121704815999999</v>
      </c>
      <c r="AC87">
        <v>8.9164694944000011</v>
      </c>
      <c r="AD87">
        <v>8.4088075344000011</v>
      </c>
      <c r="AE87">
        <v>12.9896052</v>
      </c>
      <c r="AF87">
        <v>5.7474999999999996</v>
      </c>
      <c r="AG87">
        <v>11.795846400000002</v>
      </c>
      <c r="AH87">
        <v>35.881640599999997</v>
      </c>
      <c r="AI87">
        <v>0</v>
      </c>
      <c r="AJ87">
        <v>0</v>
      </c>
      <c r="AK87">
        <v>15.805579999999997</v>
      </c>
      <c r="AL87">
        <v>0</v>
      </c>
      <c r="AM87">
        <v>4.8588992571428564</v>
      </c>
      <c r="AN87">
        <v>0.93737000000000004</v>
      </c>
      <c r="AO87">
        <v>0.63391997760000007</v>
      </c>
      <c r="AP87">
        <v>0.94322591999999972</v>
      </c>
      <c r="AQ87">
        <v>6.8041599999999995</v>
      </c>
      <c r="AR87">
        <v>15.241823999999999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27.467740590160965</v>
      </c>
      <c r="BB87">
        <f t="shared" si="1"/>
        <v>828.22508532667439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0.35127609071490123</v>
      </c>
      <c r="K88">
        <v>9.4121905395875007</v>
      </c>
      <c r="L88">
        <v>385.66775293028991</v>
      </c>
      <c r="M88">
        <v>28.225042111173501</v>
      </c>
      <c r="N88">
        <v>36.240431720759332</v>
      </c>
      <c r="O88">
        <v>0</v>
      </c>
      <c r="P88">
        <v>36.126666959115632</v>
      </c>
      <c r="Q88">
        <v>6.3114150753768845</v>
      </c>
      <c r="R88">
        <v>6.5004123071672346</v>
      </c>
      <c r="S88">
        <v>8.1009547376664042</v>
      </c>
      <c r="T88">
        <v>0</v>
      </c>
      <c r="U88">
        <v>107.06684590701713</v>
      </c>
      <c r="V88">
        <v>4.371102248005803</v>
      </c>
      <c r="W88">
        <v>14.233733802315225</v>
      </c>
      <c r="X88">
        <v>45.259888559703064</v>
      </c>
      <c r="Y88">
        <v>0</v>
      </c>
      <c r="Z88">
        <v>4.021411679999999</v>
      </c>
      <c r="AA88">
        <v>12.931030944000002</v>
      </c>
      <c r="AB88">
        <v>12.121704815999999</v>
      </c>
      <c r="AC88">
        <v>8.9164694944000011</v>
      </c>
      <c r="AD88">
        <v>8.4088075344000011</v>
      </c>
      <c r="AE88">
        <v>12.9896052</v>
      </c>
      <c r="AF88">
        <v>5.7474999999999996</v>
      </c>
      <c r="AG88">
        <v>11.795846400000002</v>
      </c>
      <c r="AH88">
        <v>35.881640599999997</v>
      </c>
      <c r="AI88">
        <v>0</v>
      </c>
      <c r="AJ88">
        <v>0</v>
      </c>
      <c r="AK88">
        <v>15.805579999999997</v>
      </c>
      <c r="AL88">
        <v>0</v>
      </c>
      <c r="AM88">
        <v>4.8588992571428564</v>
      </c>
      <c r="AN88">
        <v>0.93737000000000004</v>
      </c>
      <c r="AO88">
        <v>0.67207423919999998</v>
      </c>
      <c r="AP88">
        <v>0.94322591999999972</v>
      </c>
      <c r="AQ88">
        <v>6.8041599999999995</v>
      </c>
      <c r="AR88">
        <v>15.241823999999999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27.468965335760966</v>
      </c>
      <c r="BB88">
        <f t="shared" si="1"/>
        <v>828.26201484267438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0.35127609071490123</v>
      </c>
      <c r="K89">
        <v>9.4121905395875007</v>
      </c>
      <c r="L89">
        <v>385.66775293028991</v>
      </c>
      <c r="M89">
        <v>28.225042111173501</v>
      </c>
      <c r="N89">
        <v>36.240431720759332</v>
      </c>
      <c r="O89">
        <v>0</v>
      </c>
      <c r="P89">
        <v>36.126666959115632</v>
      </c>
      <c r="Q89">
        <v>6.3114150753768845</v>
      </c>
      <c r="R89">
        <v>6.5004123071672346</v>
      </c>
      <c r="S89">
        <v>8.1009547376664042</v>
      </c>
      <c r="T89">
        <v>0</v>
      </c>
      <c r="U89">
        <v>107.06684590701713</v>
      </c>
      <c r="V89">
        <v>4.371102248005803</v>
      </c>
      <c r="W89">
        <v>14.233733802315225</v>
      </c>
      <c r="X89">
        <v>45.259888559703064</v>
      </c>
      <c r="Y89">
        <v>0</v>
      </c>
      <c r="Z89">
        <v>4.021411679999999</v>
      </c>
      <c r="AA89">
        <v>12.931030944000002</v>
      </c>
      <c r="AB89">
        <v>12.121704815999999</v>
      </c>
      <c r="AC89">
        <v>8.9164694944000011</v>
      </c>
      <c r="AD89">
        <v>8.4088075344000011</v>
      </c>
      <c r="AE89">
        <v>12.9896052</v>
      </c>
      <c r="AF89">
        <v>5.7474999999999996</v>
      </c>
      <c r="AG89">
        <v>11.795846400000002</v>
      </c>
      <c r="AH89">
        <v>35.881640599999997</v>
      </c>
      <c r="AI89">
        <v>0</v>
      </c>
      <c r="AJ89">
        <v>0</v>
      </c>
      <c r="AK89">
        <v>15.805579999999997</v>
      </c>
      <c r="AL89">
        <v>0</v>
      </c>
      <c r="AM89">
        <v>4.8588992571428564</v>
      </c>
      <c r="AN89">
        <v>0.93737000000000004</v>
      </c>
      <c r="AO89">
        <v>0.70535774400000006</v>
      </c>
      <c r="AP89">
        <v>1.33623672</v>
      </c>
      <c r="AQ89">
        <v>6.8041599999999995</v>
      </c>
      <c r="AR89">
        <v>15.241823999999999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27.482649229360966</v>
      </c>
      <c r="BB89">
        <f t="shared" si="1"/>
        <v>828.6746252538743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0.35127609071490123</v>
      </c>
      <c r="K90">
        <v>9.4121905395875007</v>
      </c>
      <c r="L90">
        <v>385.66775293028991</v>
      </c>
      <c r="M90">
        <v>28.225042111173501</v>
      </c>
      <c r="N90">
        <v>36.240431720759332</v>
      </c>
      <c r="O90">
        <v>0</v>
      </c>
      <c r="P90">
        <v>36.126666959115632</v>
      </c>
      <c r="Q90">
        <v>6.3114150753768845</v>
      </c>
      <c r="R90">
        <v>6.5004123071672346</v>
      </c>
      <c r="S90">
        <v>8.1009547376664042</v>
      </c>
      <c r="T90">
        <v>0</v>
      </c>
      <c r="U90">
        <v>107.06684590701713</v>
      </c>
      <c r="V90">
        <v>4.371102248005803</v>
      </c>
      <c r="W90">
        <v>14.233733802315225</v>
      </c>
      <c r="X90">
        <v>45.259888559703064</v>
      </c>
      <c r="Y90">
        <v>0</v>
      </c>
      <c r="Z90">
        <v>4.021411679999999</v>
      </c>
      <c r="AA90">
        <v>12.931030944000002</v>
      </c>
      <c r="AB90">
        <v>12.121704815999999</v>
      </c>
      <c r="AC90">
        <v>8.9164694944000011</v>
      </c>
      <c r="AD90">
        <v>8.4088075344000011</v>
      </c>
      <c r="AE90">
        <v>12.946306516000002</v>
      </c>
      <c r="AF90">
        <v>5.7474999999999996</v>
      </c>
      <c r="AG90">
        <v>11.795846400000002</v>
      </c>
      <c r="AH90">
        <v>35.881640599999997</v>
      </c>
      <c r="AI90">
        <v>0</v>
      </c>
      <c r="AJ90">
        <v>0</v>
      </c>
      <c r="AK90">
        <v>15.805579999999997</v>
      </c>
      <c r="AL90">
        <v>0</v>
      </c>
      <c r="AM90">
        <v>4.8588992571428564</v>
      </c>
      <c r="AN90">
        <v>0.93737000000000004</v>
      </c>
      <c r="AO90">
        <v>0.74170802159999993</v>
      </c>
      <c r="AP90">
        <v>1.33623672</v>
      </c>
      <c r="AQ90">
        <v>6.8041599999999995</v>
      </c>
      <c r="AR90">
        <v>15.241823999999999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27.482426492560972</v>
      </c>
      <c r="BB90">
        <f t="shared" si="1"/>
        <v>828.66789958427421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0.59969811320754729</v>
      </c>
      <c r="K91">
        <v>9.4121905395875007</v>
      </c>
      <c r="L91">
        <v>385.66775293028991</v>
      </c>
      <c r="M91">
        <v>28.225042111173501</v>
      </c>
      <c r="N91">
        <v>36.240431720759332</v>
      </c>
      <c r="O91">
        <v>0</v>
      </c>
      <c r="P91">
        <v>36.126666959115632</v>
      </c>
      <c r="Q91">
        <v>6.3114150753768845</v>
      </c>
      <c r="R91">
        <v>6.5004123071672346</v>
      </c>
      <c r="S91">
        <v>8.1009547376664042</v>
      </c>
      <c r="T91">
        <v>0</v>
      </c>
      <c r="U91">
        <v>107.06684590701713</v>
      </c>
      <c r="V91">
        <v>4.371102248005803</v>
      </c>
      <c r="W91">
        <v>13.781189512419502</v>
      </c>
      <c r="X91">
        <v>45.259888559703064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8.9164694944000011</v>
      </c>
      <c r="AD91">
        <v>8.4088075344000011</v>
      </c>
      <c r="AE91">
        <v>15.1671353808</v>
      </c>
      <c r="AF91">
        <v>9.0749999999999975</v>
      </c>
      <c r="AG91">
        <v>11.795846400000002</v>
      </c>
      <c r="AH91">
        <v>43.057968720000012</v>
      </c>
      <c r="AI91">
        <v>0</v>
      </c>
      <c r="AJ91">
        <v>0</v>
      </c>
      <c r="AK91">
        <v>15.805579999999997</v>
      </c>
      <c r="AL91">
        <v>0</v>
      </c>
      <c r="AM91">
        <v>4.8588992571428564</v>
      </c>
      <c r="AN91">
        <v>0.89911000000000008</v>
      </c>
      <c r="AO91">
        <v>0.78130547039999998</v>
      </c>
      <c r="AP91">
        <v>1.33623672</v>
      </c>
      <c r="AQ91">
        <v>6.8041599999999995</v>
      </c>
      <c r="AR91">
        <v>15.241823999999999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27.948921593289139</v>
      </c>
      <c r="BB91">
        <f t="shared" si="1"/>
        <v>842.73398248974297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0.59969811320754729</v>
      </c>
      <c r="K92">
        <v>9.4121905395875007</v>
      </c>
      <c r="L92">
        <v>385.66775293028991</v>
      </c>
      <c r="M92">
        <v>28.225042111173501</v>
      </c>
      <c r="N92">
        <v>36.240431720759332</v>
      </c>
      <c r="O92">
        <v>0</v>
      </c>
      <c r="P92">
        <v>36.126666959115632</v>
      </c>
      <c r="Q92">
        <v>6.3114150753768845</v>
      </c>
      <c r="R92">
        <v>6.5004123071672346</v>
      </c>
      <c r="S92">
        <v>8.1009547376664042</v>
      </c>
      <c r="T92">
        <v>0</v>
      </c>
      <c r="U92">
        <v>107.06684590701713</v>
      </c>
      <c r="V92">
        <v>4.371102248005803</v>
      </c>
      <c r="W92">
        <v>13.781189512419502</v>
      </c>
      <c r="X92">
        <v>45.259888559703064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8.9164694944000011</v>
      </c>
      <c r="AD92">
        <v>8.4088075344000011</v>
      </c>
      <c r="AE92">
        <v>15.1671353808</v>
      </c>
      <c r="AF92">
        <v>9.0749999999999975</v>
      </c>
      <c r="AG92">
        <v>11.795846400000002</v>
      </c>
      <c r="AH92">
        <v>43.057968720000012</v>
      </c>
      <c r="AI92">
        <v>0</v>
      </c>
      <c r="AJ92">
        <v>0</v>
      </c>
      <c r="AK92">
        <v>15.805579999999997</v>
      </c>
      <c r="AL92">
        <v>0</v>
      </c>
      <c r="AM92">
        <v>4.8588992571428564</v>
      </c>
      <c r="AN92">
        <v>0.89911000000000008</v>
      </c>
      <c r="AO92">
        <v>0.80412586800000008</v>
      </c>
      <c r="AP92">
        <v>1.33623672</v>
      </c>
      <c r="AQ92">
        <v>6.8041599999999995</v>
      </c>
      <c r="AR92">
        <v>15.241823999999999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27.949653924889137</v>
      </c>
      <c r="BB92">
        <f t="shared" si="1"/>
        <v>842.75607055574301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0.97061641991924619</v>
      </c>
      <c r="J93">
        <v>0.69275710106530597</v>
      </c>
      <c r="K93">
        <v>9.4121905395875007</v>
      </c>
      <c r="L93">
        <v>385.66775293028991</v>
      </c>
      <c r="M93">
        <v>28.225042111173501</v>
      </c>
      <c r="N93">
        <v>36.240431720759332</v>
      </c>
      <c r="O93">
        <v>0</v>
      </c>
      <c r="P93">
        <v>36.126666959115632</v>
      </c>
      <c r="Q93">
        <v>6.3114150753768845</v>
      </c>
      <c r="R93">
        <v>6.5004123071672346</v>
      </c>
      <c r="S93">
        <v>8.1009547376664042</v>
      </c>
      <c r="T93">
        <v>0</v>
      </c>
      <c r="U93">
        <v>107.06684590701713</v>
      </c>
      <c r="V93">
        <v>4.371102248005803</v>
      </c>
      <c r="W93">
        <v>13.781189512419502</v>
      </c>
      <c r="X93">
        <v>45.259888559703064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8.9164694944000011</v>
      </c>
      <c r="AD93">
        <v>8.4088075344000011</v>
      </c>
      <c r="AE93">
        <v>15.1671353808</v>
      </c>
      <c r="AF93">
        <v>9.0749999999999975</v>
      </c>
      <c r="AG93">
        <v>11.795846400000002</v>
      </c>
      <c r="AH93">
        <v>43.057968720000012</v>
      </c>
      <c r="AI93">
        <v>0</v>
      </c>
      <c r="AJ93">
        <v>0</v>
      </c>
      <c r="AK93">
        <v>15.805579999999997</v>
      </c>
      <c r="AL93">
        <v>0</v>
      </c>
      <c r="AM93">
        <v>4.8588992571428564</v>
      </c>
      <c r="AN93">
        <v>0.89911000000000008</v>
      </c>
      <c r="AO93">
        <v>0.83010323760000015</v>
      </c>
      <c r="AP93">
        <v>1.33623672</v>
      </c>
      <c r="AQ93">
        <v>6.8041599999999995</v>
      </c>
      <c r="AR93">
        <v>15.241823999999999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9.6707085653228856E-4</v>
      </c>
      <c r="AY93">
        <v>0</v>
      </c>
      <c r="AZ93">
        <v>0</v>
      </c>
      <c r="BA93">
        <v>27.984662523474761</v>
      </c>
      <c r="BB93">
        <f t="shared" si="1"/>
        <v>843.811681805391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1.9645283018867923</v>
      </c>
      <c r="J94">
        <v>0.69275710106530597</v>
      </c>
      <c r="K94">
        <v>9.4121905395875007</v>
      </c>
      <c r="L94">
        <v>385.66775293028991</v>
      </c>
      <c r="M94">
        <v>28.225042111173501</v>
      </c>
      <c r="N94">
        <v>36.240431720759332</v>
      </c>
      <c r="O94">
        <v>0</v>
      </c>
      <c r="P94">
        <v>36.126666959115632</v>
      </c>
      <c r="Q94">
        <v>6.3114150753768845</v>
      </c>
      <c r="R94">
        <v>6.5004123071672346</v>
      </c>
      <c r="S94">
        <v>8.1009547376664042</v>
      </c>
      <c r="T94">
        <v>0</v>
      </c>
      <c r="U94">
        <v>107.06684590701713</v>
      </c>
      <c r="V94">
        <v>4.371102248005803</v>
      </c>
      <c r="W94">
        <v>13.781189512419502</v>
      </c>
      <c r="X94">
        <v>45.259888559703064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8.9164694944000011</v>
      </c>
      <c r="AD94">
        <v>8.4088075344000011</v>
      </c>
      <c r="AE94">
        <v>15.1671353808</v>
      </c>
      <c r="AF94">
        <v>9.0749999999999975</v>
      </c>
      <c r="AG94">
        <v>11.795846400000002</v>
      </c>
      <c r="AH94">
        <v>43.057968720000012</v>
      </c>
      <c r="AI94">
        <v>0</v>
      </c>
      <c r="AJ94">
        <v>0</v>
      </c>
      <c r="AK94">
        <v>15.805579999999997</v>
      </c>
      <c r="AL94">
        <v>0</v>
      </c>
      <c r="AM94">
        <v>4.8588992571428564</v>
      </c>
      <c r="AN94">
        <v>0.89911000000000008</v>
      </c>
      <c r="AO94">
        <v>0.83858196240000005</v>
      </c>
      <c r="AP94">
        <v>1.33623672</v>
      </c>
      <c r="AQ94">
        <v>6.8041599999999995</v>
      </c>
      <c r="AR94">
        <v>15.241823999999999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9.6707085653228856E-4</v>
      </c>
      <c r="AY94">
        <v>0</v>
      </c>
      <c r="AZ94">
        <v>0</v>
      </c>
      <c r="BA94">
        <v>28.016839558588739</v>
      </c>
      <c r="BB94">
        <f t="shared" si="1"/>
        <v>844.78189537704452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2.6275500548603117</v>
      </c>
      <c r="J95">
        <v>0.69275710106530597</v>
      </c>
      <c r="K95">
        <v>9.4121905395875007</v>
      </c>
      <c r="L95">
        <v>385.66775293028991</v>
      </c>
      <c r="M95">
        <v>28.225042111173501</v>
      </c>
      <c r="N95">
        <v>36.240431720759332</v>
      </c>
      <c r="O95">
        <v>0</v>
      </c>
      <c r="P95">
        <v>36.126666959115632</v>
      </c>
      <c r="Q95">
        <v>6.3114150753768845</v>
      </c>
      <c r="R95">
        <v>6.5004123071672346</v>
      </c>
      <c r="S95">
        <v>8.1009547376664042</v>
      </c>
      <c r="T95">
        <v>0</v>
      </c>
      <c r="U95">
        <v>107.06684590701713</v>
      </c>
      <c r="V95">
        <v>4.371102248005803</v>
      </c>
      <c r="W95">
        <v>13.781189512419502</v>
      </c>
      <c r="X95">
        <v>45.259888559703064</v>
      </c>
      <c r="Y95">
        <v>0</v>
      </c>
      <c r="Z95">
        <v>4.021411679999999</v>
      </c>
      <c r="AA95">
        <v>12.931030944000002</v>
      </c>
      <c r="AB95">
        <v>8.0565986800000022</v>
      </c>
      <c r="AC95">
        <v>5.9383226239999987</v>
      </c>
      <c r="AD95">
        <v>8.4088075344000011</v>
      </c>
      <c r="AE95">
        <v>12.9896052</v>
      </c>
      <c r="AF95">
        <v>2.7225000000000001</v>
      </c>
      <c r="AG95">
        <v>11.795846400000002</v>
      </c>
      <c r="AH95">
        <v>43.057968720000012</v>
      </c>
      <c r="AI95">
        <v>0</v>
      </c>
      <c r="AJ95">
        <v>0</v>
      </c>
      <c r="AK95">
        <v>15.805579999999997</v>
      </c>
      <c r="AL95">
        <v>0</v>
      </c>
      <c r="AM95">
        <v>4.8588992571428564</v>
      </c>
      <c r="AN95">
        <v>0.89911000000000008</v>
      </c>
      <c r="AO95">
        <v>0.8534648304000001</v>
      </c>
      <c r="AP95">
        <v>0.74672052</v>
      </c>
      <c r="AQ95">
        <v>6.8041599999999995</v>
      </c>
      <c r="AR95">
        <v>15.241823999999999</v>
      </c>
      <c r="AS95">
        <v>9.2859155999999992</v>
      </c>
      <c r="AT95">
        <v>0</v>
      </c>
      <c r="AU95">
        <v>0</v>
      </c>
      <c r="AV95">
        <v>0</v>
      </c>
      <c r="AW95">
        <v>0</v>
      </c>
      <c r="AX95">
        <v>9.6707085653228856E-4</v>
      </c>
      <c r="AY95">
        <v>0</v>
      </c>
      <c r="AZ95">
        <v>0</v>
      </c>
      <c r="BA95">
        <v>27.43917422538448</v>
      </c>
      <c r="BB95">
        <f t="shared" si="1"/>
        <v>827.36375859962209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3.6273748839743272</v>
      </c>
      <c r="J96">
        <v>0.69275710106530597</v>
      </c>
      <c r="K96">
        <v>9.4121905395875007</v>
      </c>
      <c r="L96">
        <v>385.66775293028991</v>
      </c>
      <c r="M96">
        <v>28.225042111173501</v>
      </c>
      <c r="N96">
        <v>36.240431720759332</v>
      </c>
      <c r="O96">
        <v>0</v>
      </c>
      <c r="P96">
        <v>36.126666959115632</v>
      </c>
      <c r="Q96">
        <v>6.3114150753768845</v>
      </c>
      <c r="R96">
        <v>6.5004123071672346</v>
      </c>
      <c r="S96">
        <v>8.1009547376664042</v>
      </c>
      <c r="T96">
        <v>0</v>
      </c>
      <c r="U96">
        <v>107.06684590701713</v>
      </c>
      <c r="V96">
        <v>4.371102248005803</v>
      </c>
      <c r="W96">
        <v>13.781189512419502</v>
      </c>
      <c r="X96">
        <v>45.259888559703064</v>
      </c>
      <c r="Y96">
        <v>0</v>
      </c>
      <c r="Z96">
        <v>4.021411679999999</v>
      </c>
      <c r="AA96">
        <v>12.931030944000002</v>
      </c>
      <c r="AB96">
        <v>8.0565986800000022</v>
      </c>
      <c r="AC96">
        <v>5.9383226239999987</v>
      </c>
      <c r="AD96">
        <v>8.4088075344000011</v>
      </c>
      <c r="AE96">
        <v>12.9896052</v>
      </c>
      <c r="AF96">
        <v>2.7225000000000001</v>
      </c>
      <c r="AG96">
        <v>11.795846400000002</v>
      </c>
      <c r="AH96">
        <v>35.881640599999997</v>
      </c>
      <c r="AI96">
        <v>0</v>
      </c>
      <c r="AJ96">
        <v>0</v>
      </c>
      <c r="AK96">
        <v>15.805579999999997</v>
      </c>
      <c r="AL96">
        <v>0</v>
      </c>
      <c r="AM96">
        <v>4.8588992571428564</v>
      </c>
      <c r="AN96">
        <v>0.89911000000000008</v>
      </c>
      <c r="AO96">
        <v>0.86464953119999999</v>
      </c>
      <c r="AP96">
        <v>0.74672052</v>
      </c>
      <c r="AQ96">
        <v>6.8041599999999995</v>
      </c>
      <c r="AR96">
        <v>15.241823999999999</v>
      </c>
      <c r="AS96">
        <v>9.2859155999999992</v>
      </c>
      <c r="AT96">
        <v>0</v>
      </c>
      <c r="AU96">
        <v>0</v>
      </c>
      <c r="AV96">
        <v>0</v>
      </c>
      <c r="AW96">
        <v>0</v>
      </c>
      <c r="AX96">
        <v>9.6707085653228856E-4</v>
      </c>
      <c r="AY96">
        <v>0</v>
      </c>
      <c r="AZ96">
        <v>0</v>
      </c>
      <c r="BA96">
        <v>27.241267431955688</v>
      </c>
      <c r="BB96">
        <f t="shared" si="1"/>
        <v>821.39634680296501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3.6273748839743272</v>
      </c>
      <c r="J97">
        <v>0.69275710106530597</v>
      </c>
      <c r="K97">
        <v>9.4121905395875007</v>
      </c>
      <c r="L97">
        <v>385.66775293028991</v>
      </c>
      <c r="M97">
        <v>28.225042111173501</v>
      </c>
      <c r="N97">
        <v>36.240431720759332</v>
      </c>
      <c r="O97">
        <v>0</v>
      </c>
      <c r="P97">
        <v>36.126666959115632</v>
      </c>
      <c r="Q97">
        <v>6.3114150753768845</v>
      </c>
      <c r="R97">
        <v>6.5004123071672346</v>
      </c>
      <c r="S97">
        <v>8.1009547376664042</v>
      </c>
      <c r="T97">
        <v>0</v>
      </c>
      <c r="U97">
        <v>107.06684590701713</v>
      </c>
      <c r="V97">
        <v>4.371102248005803</v>
      </c>
      <c r="W97">
        <v>13.781189512419502</v>
      </c>
      <c r="X97">
        <v>45.259888559703064</v>
      </c>
      <c r="Y97">
        <v>0</v>
      </c>
      <c r="Z97">
        <v>4.021411679999999</v>
      </c>
      <c r="AA97">
        <v>12.931030944000002</v>
      </c>
      <c r="AB97">
        <v>7.7703236000000002</v>
      </c>
      <c r="AC97">
        <v>5.9383226239999987</v>
      </c>
      <c r="AD97">
        <v>8.4088075344000011</v>
      </c>
      <c r="AE97">
        <v>12.9896052</v>
      </c>
      <c r="AF97">
        <v>2.7225000000000001</v>
      </c>
      <c r="AG97">
        <v>11.795846400000002</v>
      </c>
      <c r="AH97">
        <v>28.70531248</v>
      </c>
      <c r="AI97">
        <v>0</v>
      </c>
      <c r="AJ97">
        <v>0</v>
      </c>
      <c r="AK97">
        <v>15.805579999999997</v>
      </c>
      <c r="AL97">
        <v>0</v>
      </c>
      <c r="AM97">
        <v>4.8588992571428564</v>
      </c>
      <c r="AN97">
        <v>0.89911000000000008</v>
      </c>
      <c r="AO97">
        <v>0.87854020799999999</v>
      </c>
      <c r="AP97">
        <v>0.55021512000000006</v>
      </c>
      <c r="AQ97">
        <v>6.8041599999999995</v>
      </c>
      <c r="AR97">
        <v>15.241823999999999</v>
      </c>
      <c r="AS97">
        <v>9.2859155999999992</v>
      </c>
      <c r="AT97">
        <v>0</v>
      </c>
      <c r="AU97">
        <v>0</v>
      </c>
      <c r="AV97">
        <v>0</v>
      </c>
      <c r="AW97">
        <v>0</v>
      </c>
      <c r="AX97">
        <v>9.6707085653228856E-4</v>
      </c>
      <c r="AY97">
        <v>0</v>
      </c>
      <c r="AZ97">
        <v>0</v>
      </c>
      <c r="BA97">
        <v>26.995856271155692</v>
      </c>
      <c r="BB97">
        <f t="shared" si="1"/>
        <v>813.99654004056481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3.6273748839743272</v>
      </c>
      <c r="J98">
        <v>0.69275710106530597</v>
      </c>
      <c r="K98">
        <v>9.4121905395875007</v>
      </c>
      <c r="L98">
        <v>385.66775293028991</v>
      </c>
      <c r="M98">
        <v>28.225042111173501</v>
      </c>
      <c r="N98">
        <v>36.240431720759332</v>
      </c>
      <c r="O98">
        <v>0</v>
      </c>
      <c r="P98">
        <v>36.126666959115632</v>
      </c>
      <c r="Q98">
        <v>6.3114150753768845</v>
      </c>
      <c r="R98">
        <v>6.5004123071672346</v>
      </c>
      <c r="S98">
        <v>8.1009547376664042</v>
      </c>
      <c r="T98">
        <v>0</v>
      </c>
      <c r="U98">
        <v>107.06684590701713</v>
      </c>
      <c r="V98">
        <v>4.371102248005803</v>
      </c>
      <c r="W98">
        <v>13.781189512419502</v>
      </c>
      <c r="X98">
        <v>45.259888559703064</v>
      </c>
      <c r="Y98">
        <v>0</v>
      </c>
      <c r="Z98">
        <v>4.021411679999999</v>
      </c>
      <c r="AA98">
        <v>12.931030944000002</v>
      </c>
      <c r="AB98">
        <v>7.7703236000000002</v>
      </c>
      <c r="AC98">
        <v>5.9383226239999987</v>
      </c>
      <c r="AD98">
        <v>5.5929026400000001</v>
      </c>
      <c r="AE98">
        <v>12.9896052</v>
      </c>
      <c r="AF98">
        <v>2.7225000000000001</v>
      </c>
      <c r="AG98">
        <v>11.795846400000002</v>
      </c>
      <c r="AH98">
        <v>21.528984360000003</v>
      </c>
      <c r="AI98">
        <v>0</v>
      </c>
      <c r="AJ98">
        <v>0</v>
      </c>
      <c r="AK98">
        <v>15.805579999999997</v>
      </c>
      <c r="AL98">
        <v>0</v>
      </c>
      <c r="AM98">
        <v>4.8588992571428564</v>
      </c>
      <c r="AN98">
        <v>0.89911000000000008</v>
      </c>
      <c r="AO98">
        <v>0.89080729920000012</v>
      </c>
      <c r="AP98">
        <v>0.55021512000000006</v>
      </c>
      <c r="AQ98">
        <v>6.4948799999999993</v>
      </c>
      <c r="AR98">
        <v>15.241823999999999</v>
      </c>
      <c r="AS98">
        <v>9.2859155999999992</v>
      </c>
      <c r="AT98">
        <v>0</v>
      </c>
      <c r="AU98">
        <v>0</v>
      </c>
      <c r="AV98">
        <v>0</v>
      </c>
      <c r="AW98">
        <v>0</v>
      </c>
      <c r="AX98">
        <v>9.6707085653228856E-4</v>
      </c>
      <c r="AY98">
        <v>0</v>
      </c>
      <c r="AZ98">
        <v>0</v>
      </c>
      <c r="BA98">
        <v>26.665571750190612</v>
      </c>
      <c r="BB98">
        <f t="shared" si="1"/>
        <v>804.03757863832993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7.3892331802383302E-4</v>
      </c>
      <c r="E99">
        <f t="shared" si="2"/>
        <v>0</v>
      </c>
      <c r="F99">
        <f t="shared" si="2"/>
        <v>1.4194900000000009E-2</v>
      </c>
      <c r="G99">
        <f t="shared" si="2"/>
        <v>1.4779100000000009E-2</v>
      </c>
      <c r="H99">
        <f t="shared" si="2"/>
        <v>0</v>
      </c>
      <c r="I99">
        <f t="shared" si="2"/>
        <v>4.1112048571473325E-3</v>
      </c>
      <c r="J99">
        <f t="shared" si="2"/>
        <v>1.5478803055654173E-2</v>
      </c>
      <c r="K99">
        <f t="shared" si="2"/>
        <v>0.22589253668282355</v>
      </c>
      <c r="L99">
        <f t="shared" si="2"/>
        <v>9.2560280423061716</v>
      </c>
      <c r="M99">
        <f t="shared" si="2"/>
        <v>0.65661388464671555</v>
      </c>
      <c r="N99">
        <f t="shared" si="2"/>
        <v>0.86977036129822294</v>
      </c>
      <c r="O99">
        <f t="shared" si="2"/>
        <v>0</v>
      </c>
      <c r="P99">
        <f t="shared" si="2"/>
        <v>0.89560327234425485</v>
      </c>
      <c r="Q99">
        <f t="shared" si="2"/>
        <v>0.15147396180904521</v>
      </c>
      <c r="R99">
        <f t="shared" si="2"/>
        <v>0.19629975647464157</v>
      </c>
      <c r="S99">
        <f t="shared" si="2"/>
        <v>0.19442291370399356</v>
      </c>
      <c r="T99">
        <f t="shared" si="2"/>
        <v>0</v>
      </c>
      <c r="U99">
        <f t="shared" si="2"/>
        <v>2.9708946748776497</v>
      </c>
      <c r="V99">
        <f t="shared" si="2"/>
        <v>0.10490645395213917</v>
      </c>
      <c r="W99">
        <f t="shared" si="2"/>
        <v>0.34070452267577439</v>
      </c>
      <c r="X99">
        <f t="shared" si="2"/>
        <v>1.0862373254328734</v>
      </c>
      <c r="Y99">
        <f t="shared" si="2"/>
        <v>0</v>
      </c>
      <c r="Z99">
        <f t="shared" si="2"/>
        <v>0.10005033323999983</v>
      </c>
      <c r="AA99">
        <f t="shared" si="2"/>
        <v>0.15511783762799991</v>
      </c>
      <c r="AB99">
        <f t="shared" si="2"/>
        <v>0.19097410586800001</v>
      </c>
      <c r="AC99">
        <f t="shared" si="2"/>
        <v>0.1403333070048001</v>
      </c>
      <c r="AD99">
        <f t="shared" si="2"/>
        <v>0.13178742920720007</v>
      </c>
      <c r="AE99">
        <f t="shared" si="2"/>
        <v>0.2716006391878002</v>
      </c>
      <c r="AF99">
        <f t="shared" si="2"/>
        <v>8.8783749999999939E-2</v>
      </c>
      <c r="AG99">
        <f t="shared" si="2"/>
        <v>0.28310031359999988</v>
      </c>
      <c r="AH99">
        <f t="shared" si="2"/>
        <v>0.46016388196999986</v>
      </c>
      <c r="AI99">
        <f t="shared" si="2"/>
        <v>4.5011625100000001E-2</v>
      </c>
      <c r="AJ99">
        <f t="shared" si="2"/>
        <v>0</v>
      </c>
      <c r="AK99">
        <f t="shared" si="2"/>
        <v>0.37933391999999949</v>
      </c>
      <c r="AL99">
        <f t="shared" si="2"/>
        <v>0</v>
      </c>
      <c r="AM99">
        <f t="shared" si="2"/>
        <v>9.4069598412698505E-2</v>
      </c>
      <c r="AN99">
        <f t="shared" si="2"/>
        <v>2.2420360000000011E-2</v>
      </c>
      <c r="AO99">
        <f t="shared" si="2"/>
        <v>3.0562488083400008E-2</v>
      </c>
      <c r="AP99">
        <f t="shared" si="2"/>
        <v>2.2440916680000009E-2</v>
      </c>
      <c r="AQ99">
        <f t="shared" si="2"/>
        <v>0.12564500000000003</v>
      </c>
      <c r="AR99">
        <f t="shared" si="2"/>
        <v>0.36885214079999928</v>
      </c>
      <c r="AS99">
        <f t="shared" si="2"/>
        <v>0.2340512999798996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2.3195368174109451E-4</v>
      </c>
      <c r="AY99">
        <f t="shared" si="2"/>
        <v>0</v>
      </c>
      <c r="AZ99">
        <f t="shared" si="2"/>
        <v>0</v>
      </c>
      <c r="BA99">
        <f t="shared" si="2"/>
        <v>0.64658008715362969</v>
      </c>
      <c r="BB99">
        <f t="shared" si="1"/>
        <v>19.496101450725039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0.48139700000000119</v>
      </c>
      <c r="BB3">
        <f>SUM(B3:AZ3)-BA3</f>
        <v>14.515402999999999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0.48139700000000119</v>
      </c>
      <c r="BB4">
        <f t="shared" ref="BB4:BB67" si="0">SUM(B4:AZ4)-BA4</f>
        <v>14.515402999999999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14.657444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0.47050400000000003</v>
      </c>
      <c r="BB5">
        <f t="shared" si="0"/>
        <v>14.18694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14.053679000000001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0.45112300000000083</v>
      </c>
      <c r="BB6">
        <f t="shared" si="0"/>
        <v>13.602556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12.845939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0.41235499999999981</v>
      </c>
      <c r="BB7">
        <f t="shared" si="0"/>
        <v>12.433584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9.1773469999999993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0.29459299999999899</v>
      </c>
      <c r="BB8">
        <f t="shared" si="0"/>
        <v>8.8827540000000003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14.418222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0.46282500000000049</v>
      </c>
      <c r="BB9">
        <f t="shared" si="0"/>
        <v>13.955397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14.734857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0.4729890000000001</v>
      </c>
      <c r="BB10">
        <f t="shared" si="0"/>
        <v>14.261868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0.48139700000000119</v>
      </c>
      <c r="BB11">
        <f t="shared" si="0"/>
        <v>14.515402999999999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0.48139700000000119</v>
      </c>
      <c r="BB12">
        <f t="shared" si="0"/>
        <v>14.515402999999999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0.48139700000000119</v>
      </c>
      <c r="BB13">
        <f t="shared" si="0"/>
        <v>14.515402999999999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0.48139700000000119</v>
      </c>
      <c r="BB14">
        <f t="shared" si="0"/>
        <v>14.515402999999999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11.422983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0.36667800000000028</v>
      </c>
      <c r="BB15">
        <f t="shared" si="0"/>
        <v>11.056305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14.517739000000001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0.46601900000000107</v>
      </c>
      <c r="BB16">
        <f t="shared" si="0"/>
        <v>14.05172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0.48139700000000119</v>
      </c>
      <c r="BB17">
        <f t="shared" si="0"/>
        <v>14.515402999999999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0.48139700000000119</v>
      </c>
      <c r="BB18">
        <f t="shared" si="0"/>
        <v>14.515402999999999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0.48139700000000119</v>
      </c>
      <c r="BB19">
        <f t="shared" si="0"/>
        <v>14.515402999999999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0.48139700000000119</v>
      </c>
      <c r="BB20">
        <f t="shared" si="0"/>
        <v>14.515402999999999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0.48139700000000119</v>
      </c>
      <c r="BB21">
        <f t="shared" si="0"/>
        <v>14.515402999999999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0.48139700000000119</v>
      </c>
      <c r="BB22">
        <f t="shared" si="0"/>
        <v>14.515402999999999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0.48139700000000119</v>
      </c>
      <c r="BB23">
        <f t="shared" si="0"/>
        <v>14.515402999999999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0.48139700000000119</v>
      </c>
      <c r="BB24">
        <f t="shared" si="0"/>
        <v>14.515402999999999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0.48139700000000119</v>
      </c>
      <c r="BB25">
        <f t="shared" si="0"/>
        <v>14.515402999999999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0.48139700000000119</v>
      </c>
      <c r="BB26">
        <f t="shared" si="0"/>
        <v>14.515402999999999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0.48139700000000119</v>
      </c>
      <c r="BB27">
        <f t="shared" si="0"/>
        <v>14.515402999999999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0.48139700000000119</v>
      </c>
      <c r="BB28">
        <f t="shared" si="0"/>
        <v>14.515402999999999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0.48139700000000119</v>
      </c>
      <c r="BB29">
        <f t="shared" si="0"/>
        <v>14.515402999999999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0.48139700000000119</v>
      </c>
      <c r="BB30">
        <f t="shared" si="0"/>
        <v>14.515402999999999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0.48139700000000119</v>
      </c>
      <c r="BB31">
        <f t="shared" si="0"/>
        <v>14.515402999999999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0.48139700000000119</v>
      </c>
      <c r="BB32">
        <f t="shared" si="0"/>
        <v>14.515402999999999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0.48139700000000119</v>
      </c>
      <c r="BB33">
        <f t="shared" si="0"/>
        <v>14.515402999999999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0.48139700000000119</v>
      </c>
      <c r="BB34">
        <f t="shared" si="0"/>
        <v>14.515402999999999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0.48139700000000119</v>
      </c>
      <c r="BB35">
        <f t="shared" si="0"/>
        <v>14.515402999999999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0.48139700000000119</v>
      </c>
      <c r="BB36">
        <f t="shared" si="0"/>
        <v>14.515402999999999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0.48139700000000119</v>
      </c>
      <c r="BB37">
        <f t="shared" si="0"/>
        <v>14.515402999999999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0.48139700000000119</v>
      </c>
      <c r="BB38">
        <f t="shared" si="0"/>
        <v>14.515402999999999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0.48139700000000119</v>
      </c>
      <c r="BB39">
        <f t="shared" si="0"/>
        <v>14.515402999999999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0.48139700000000119</v>
      </c>
      <c r="BB40">
        <f t="shared" si="0"/>
        <v>14.515402999999999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0.48139700000000119</v>
      </c>
      <c r="BB41">
        <f t="shared" si="0"/>
        <v>14.515402999999999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0.48139700000000119</v>
      </c>
      <c r="BB42">
        <f t="shared" si="0"/>
        <v>14.515402999999999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0.48139700000000119</v>
      </c>
      <c r="BB43">
        <f t="shared" si="0"/>
        <v>14.515402999999999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0.48139700000000119</v>
      </c>
      <c r="BB44">
        <f t="shared" si="0"/>
        <v>14.515402999999999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0.48139700000000119</v>
      </c>
      <c r="BB45">
        <f t="shared" si="0"/>
        <v>14.515402999999999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0.48139700000000119</v>
      </c>
      <c r="BB46">
        <f t="shared" si="0"/>
        <v>14.515402999999999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0.48139700000000119</v>
      </c>
      <c r="BB47">
        <f t="shared" si="0"/>
        <v>14.515402999999999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14.727349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0.47274800000000106</v>
      </c>
      <c r="BB48">
        <f t="shared" si="0"/>
        <v>14.254600999999999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0.48139700000000119</v>
      </c>
      <c r="BB49">
        <f t="shared" si="0"/>
        <v>14.515402999999999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0.48139700000000119</v>
      </c>
      <c r="BB50">
        <f t="shared" si="0"/>
        <v>14.515402999999999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0.48139700000000119</v>
      </c>
      <c r="BB51">
        <f t="shared" si="0"/>
        <v>14.515402999999999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0.48139700000000119</v>
      </c>
      <c r="BB52">
        <f t="shared" si="0"/>
        <v>14.515402999999999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0.48139700000000119</v>
      </c>
      <c r="BB53">
        <f t="shared" si="0"/>
        <v>14.515402999999999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0.48139700000000119</v>
      </c>
      <c r="BB54">
        <f t="shared" si="0"/>
        <v>14.515402999999999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0.48139700000000119</v>
      </c>
      <c r="BB55">
        <f t="shared" si="0"/>
        <v>14.515402999999999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0.48139700000000119</v>
      </c>
      <c r="BB56">
        <f t="shared" si="0"/>
        <v>14.515402999999999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14.934314000000001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0.47939099999999968</v>
      </c>
      <c r="BB57">
        <f t="shared" si="0"/>
        <v>14.454923000000001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0.48139700000000119</v>
      </c>
      <c r="BB58">
        <f t="shared" si="0"/>
        <v>14.515402999999999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0.48139700000000119</v>
      </c>
      <c r="BB59">
        <f t="shared" si="0"/>
        <v>14.515402999999999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0.48139700000000119</v>
      </c>
      <c r="BB60">
        <f t="shared" si="0"/>
        <v>14.515402999999999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0.48139700000000119</v>
      </c>
      <c r="BB61">
        <f t="shared" si="0"/>
        <v>14.515402999999999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0.48139700000000119</v>
      </c>
      <c r="BB62">
        <f t="shared" si="0"/>
        <v>14.515402999999999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0.48139700000000119</v>
      </c>
      <c r="BB63">
        <f t="shared" si="0"/>
        <v>14.515402999999999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14.733905999999999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0.47295799999999844</v>
      </c>
      <c r="BB64">
        <f t="shared" si="0"/>
        <v>14.260948000000001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0.48139700000000119</v>
      </c>
      <c r="BB65">
        <f t="shared" si="0"/>
        <v>14.515402999999999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0.48139700000000119</v>
      </c>
      <c r="BB66">
        <f t="shared" si="0"/>
        <v>14.515402999999999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0.48139700000000119</v>
      </c>
      <c r="BB67">
        <f t="shared" si="0"/>
        <v>14.515402999999999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0.48139700000000119</v>
      </c>
      <c r="BB68">
        <f t="shared" ref="BB68:BB99" si="1">SUM(B68:AZ68)-BA68</f>
        <v>14.515402999999999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0.48139700000000119</v>
      </c>
      <c r="BB69">
        <f t="shared" si="1"/>
        <v>14.515402999999999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0.48139700000000119</v>
      </c>
      <c r="BB70">
        <f t="shared" si="1"/>
        <v>14.515402999999999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0.48139700000000119</v>
      </c>
      <c r="BB71">
        <f t="shared" si="1"/>
        <v>14.515402999999999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0.48139700000000119</v>
      </c>
      <c r="BB72">
        <f t="shared" si="1"/>
        <v>14.515402999999999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0.48139700000000119</v>
      </c>
      <c r="BB73">
        <f t="shared" si="1"/>
        <v>14.515402999999999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0.48139700000000119</v>
      </c>
      <c r="BB74">
        <f t="shared" si="1"/>
        <v>14.515402999999999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0.48139700000000119</v>
      </c>
      <c r="BB75">
        <f t="shared" si="1"/>
        <v>14.515402999999999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0.48139700000000119</v>
      </c>
      <c r="BB76">
        <f t="shared" si="1"/>
        <v>14.515402999999999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0.48139700000000119</v>
      </c>
      <c r="BB77">
        <f t="shared" si="1"/>
        <v>14.515402999999999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13.419457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0.43076499999999918</v>
      </c>
      <c r="BB78">
        <f t="shared" si="1"/>
        <v>12.988692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0.48139700000000119</v>
      </c>
      <c r="BB79">
        <f t="shared" si="1"/>
        <v>14.515402999999999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0.48139700000000119</v>
      </c>
      <c r="BB80">
        <f t="shared" si="1"/>
        <v>14.515402999999999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0.48139700000000119</v>
      </c>
      <c r="BB81">
        <f t="shared" si="1"/>
        <v>14.515402999999999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0.48139700000000119</v>
      </c>
      <c r="BB82">
        <f t="shared" si="1"/>
        <v>14.515402999999999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0.48139700000000119</v>
      </c>
      <c r="BB83">
        <f t="shared" si="1"/>
        <v>14.515402999999999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0.48139700000000119</v>
      </c>
      <c r="BB84">
        <f t="shared" si="1"/>
        <v>14.515402999999999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0.48139700000000119</v>
      </c>
      <c r="BB85">
        <f t="shared" si="1"/>
        <v>14.515402999999999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0.48139700000000119</v>
      </c>
      <c r="BB86">
        <f t="shared" si="1"/>
        <v>14.515402999999999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0.48139700000000119</v>
      </c>
      <c r="BB87">
        <f t="shared" si="1"/>
        <v>14.515402999999999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0.48139700000000119</v>
      </c>
      <c r="BB88">
        <f t="shared" si="1"/>
        <v>14.515402999999999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0.48139700000000119</v>
      </c>
      <c r="BB89">
        <f t="shared" si="1"/>
        <v>14.515402999999999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0.48139700000000119</v>
      </c>
      <c r="BB90">
        <f t="shared" si="1"/>
        <v>14.515402999999999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0.48139700000000119</v>
      </c>
      <c r="BB91">
        <f t="shared" si="1"/>
        <v>14.515402999999999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14.57802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0.46795400000000065</v>
      </c>
      <c r="BB92">
        <f t="shared" si="1"/>
        <v>14.110066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0.48139700000000119</v>
      </c>
      <c r="BB93">
        <f t="shared" si="1"/>
        <v>14.515402999999999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0.48139700000000119</v>
      </c>
      <c r="BB94">
        <f t="shared" si="1"/>
        <v>14.515402999999999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0.48139700000000119</v>
      </c>
      <c r="BB95">
        <f t="shared" si="1"/>
        <v>14.515402999999999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0.48139700000000119</v>
      </c>
      <c r="BB96">
        <f t="shared" si="1"/>
        <v>14.515402999999999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0.48139700000000119</v>
      </c>
      <c r="BB97">
        <f t="shared" si="1"/>
        <v>14.515402999999999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0.48139700000000119</v>
      </c>
      <c r="BB98">
        <f t="shared" si="1"/>
        <v>14.515402999999999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0.35573891399999941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1.1419213250000025E-2</v>
      </c>
      <c r="BB99">
        <f t="shared" si="1"/>
        <v>0.3443197007499994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495.89</v>
      </c>
      <c r="L3" s="198">
        <v>7.12</v>
      </c>
      <c r="M3" s="198">
        <v>58.38</v>
      </c>
      <c r="N3" s="198">
        <v>50.21</v>
      </c>
      <c r="O3" s="198">
        <v>35.47</v>
      </c>
      <c r="P3" s="198">
        <v>24.02</v>
      </c>
      <c r="Q3" s="198">
        <v>8.74</v>
      </c>
      <c r="R3" s="198">
        <v>9.01</v>
      </c>
      <c r="S3" s="198">
        <v>11.22</v>
      </c>
      <c r="T3" s="198">
        <v>0</v>
      </c>
      <c r="U3" s="198">
        <v>60.12</v>
      </c>
      <c r="V3" s="198">
        <v>6.06</v>
      </c>
      <c r="W3" s="198">
        <v>19.73</v>
      </c>
      <c r="X3" s="198">
        <v>62.71</v>
      </c>
      <c r="Y3" s="198">
        <v>0</v>
      </c>
      <c r="Z3" s="198">
        <v>117.11</v>
      </c>
      <c r="AA3" s="198">
        <v>29.75</v>
      </c>
      <c r="AB3" s="198">
        <v>0</v>
      </c>
      <c r="AC3" s="198">
        <v>32.18</v>
      </c>
      <c r="AD3" s="198">
        <v>0</v>
      </c>
      <c r="AE3" s="198">
        <v>0</v>
      </c>
      <c r="AF3" s="198">
        <v>0</v>
      </c>
      <c r="AG3" s="198">
        <v>36.78</v>
      </c>
      <c r="AH3" s="198">
        <v>0</v>
      </c>
      <c r="AI3" s="198">
        <v>47.38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157.55000000000001</v>
      </c>
      <c r="AP3" s="198">
        <v>0</v>
      </c>
      <c r="AQ3" s="198">
        <v>0</v>
      </c>
      <c r="AR3" s="198">
        <v>0</v>
      </c>
      <c r="AS3" s="198">
        <v>0</v>
      </c>
      <c r="AT3" s="198">
        <v>7.22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495.89</v>
      </c>
      <c r="L4" s="198">
        <v>7.12</v>
      </c>
      <c r="M4" s="198">
        <v>58.38</v>
      </c>
      <c r="N4" s="198">
        <v>50.21</v>
      </c>
      <c r="O4" s="198">
        <v>35.47</v>
      </c>
      <c r="P4" s="198">
        <v>24.02</v>
      </c>
      <c r="Q4" s="198">
        <v>8.74</v>
      </c>
      <c r="R4" s="198">
        <v>9.01</v>
      </c>
      <c r="S4" s="198">
        <v>11.22</v>
      </c>
      <c r="T4" s="198">
        <v>0</v>
      </c>
      <c r="U4" s="198">
        <v>60.12</v>
      </c>
      <c r="V4" s="198">
        <v>6.06</v>
      </c>
      <c r="W4" s="198">
        <v>19.73</v>
      </c>
      <c r="X4" s="198">
        <v>62.71</v>
      </c>
      <c r="Y4" s="198">
        <v>0</v>
      </c>
      <c r="Z4" s="198">
        <v>117.11</v>
      </c>
      <c r="AA4" s="198">
        <v>29.75</v>
      </c>
      <c r="AB4" s="198">
        <v>0</v>
      </c>
      <c r="AC4" s="198">
        <v>32.18</v>
      </c>
      <c r="AD4" s="198">
        <v>0</v>
      </c>
      <c r="AE4" s="198">
        <v>0</v>
      </c>
      <c r="AF4" s="198">
        <v>0</v>
      </c>
      <c r="AG4" s="198">
        <v>36.78</v>
      </c>
      <c r="AH4" s="198">
        <v>0</v>
      </c>
      <c r="AI4" s="198">
        <v>47.38</v>
      </c>
      <c r="AJ4" s="198">
        <v>0</v>
      </c>
      <c r="AK4" s="198">
        <v>99.62</v>
      </c>
      <c r="AL4" s="198">
        <v>0</v>
      </c>
      <c r="AM4" s="198">
        <v>0</v>
      </c>
      <c r="AN4" s="198">
        <v>0</v>
      </c>
      <c r="AO4" s="198">
        <v>183.83</v>
      </c>
      <c r="AP4" s="198">
        <v>0</v>
      </c>
      <c r="AQ4" s="198">
        <v>0</v>
      </c>
      <c r="AR4" s="198">
        <v>0</v>
      </c>
      <c r="AS4" s="198">
        <v>0</v>
      </c>
      <c r="AT4" s="198">
        <v>6.99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495.89</v>
      </c>
      <c r="L5" s="198">
        <v>7.12</v>
      </c>
      <c r="M5" s="198">
        <v>58.38</v>
      </c>
      <c r="N5" s="198">
        <v>50.21</v>
      </c>
      <c r="O5" s="198">
        <v>35.47</v>
      </c>
      <c r="P5" s="198">
        <v>24.02</v>
      </c>
      <c r="Q5" s="198">
        <v>8.74</v>
      </c>
      <c r="R5" s="198">
        <v>9.01</v>
      </c>
      <c r="S5" s="198">
        <v>11.22</v>
      </c>
      <c r="T5" s="198">
        <v>0</v>
      </c>
      <c r="U5" s="198">
        <v>60.12</v>
      </c>
      <c r="V5" s="198">
        <v>6.06</v>
      </c>
      <c r="W5" s="198">
        <v>19.73</v>
      </c>
      <c r="X5" s="198">
        <v>62.71</v>
      </c>
      <c r="Y5" s="198">
        <v>0</v>
      </c>
      <c r="Z5" s="198">
        <v>117.11</v>
      </c>
      <c r="AA5" s="198">
        <v>29.75</v>
      </c>
      <c r="AB5" s="198">
        <v>0</v>
      </c>
      <c r="AC5" s="198">
        <v>32.18</v>
      </c>
      <c r="AD5" s="198">
        <v>0</v>
      </c>
      <c r="AE5" s="198">
        <v>0</v>
      </c>
      <c r="AF5" s="198">
        <v>0</v>
      </c>
      <c r="AG5" s="198">
        <v>36.78</v>
      </c>
      <c r="AH5" s="198">
        <v>0</v>
      </c>
      <c r="AI5" s="198">
        <v>47.38</v>
      </c>
      <c r="AJ5" s="198">
        <v>0</v>
      </c>
      <c r="AK5" s="198">
        <v>99.62</v>
      </c>
      <c r="AL5" s="198">
        <v>0</v>
      </c>
      <c r="AM5" s="198">
        <v>0</v>
      </c>
      <c r="AN5" s="198">
        <v>0</v>
      </c>
      <c r="AO5" s="198">
        <v>183.83</v>
      </c>
      <c r="AP5" s="198">
        <v>0</v>
      </c>
      <c r="AQ5" s="198">
        <v>0</v>
      </c>
      <c r="AR5" s="198">
        <v>0</v>
      </c>
      <c r="AS5" s="198">
        <v>0</v>
      </c>
      <c r="AT5" s="198">
        <v>6.99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495.89</v>
      </c>
      <c r="L6" s="198">
        <v>7.12</v>
      </c>
      <c r="M6" s="198">
        <v>58.38</v>
      </c>
      <c r="N6" s="198">
        <v>50.21</v>
      </c>
      <c r="O6" s="198">
        <v>35.47</v>
      </c>
      <c r="P6" s="198">
        <v>24.02</v>
      </c>
      <c r="Q6" s="198">
        <v>8.74</v>
      </c>
      <c r="R6" s="198">
        <v>9.01</v>
      </c>
      <c r="S6" s="198">
        <v>11.22</v>
      </c>
      <c r="T6" s="198">
        <v>0</v>
      </c>
      <c r="U6" s="198">
        <v>60.12</v>
      </c>
      <c r="V6" s="198">
        <v>6.06</v>
      </c>
      <c r="W6" s="198">
        <v>19.73</v>
      </c>
      <c r="X6" s="198">
        <v>62.71</v>
      </c>
      <c r="Y6" s="198">
        <v>0</v>
      </c>
      <c r="Z6" s="198">
        <v>117.11</v>
      </c>
      <c r="AA6" s="198">
        <v>29.75</v>
      </c>
      <c r="AB6" s="198">
        <v>0</v>
      </c>
      <c r="AC6" s="198">
        <v>32.18</v>
      </c>
      <c r="AD6" s="198">
        <v>0</v>
      </c>
      <c r="AE6" s="198">
        <v>0</v>
      </c>
      <c r="AF6" s="198">
        <v>0</v>
      </c>
      <c r="AG6" s="198">
        <v>36.78</v>
      </c>
      <c r="AH6" s="198">
        <v>0</v>
      </c>
      <c r="AI6" s="198">
        <v>47.38</v>
      </c>
      <c r="AJ6" s="198">
        <v>0</v>
      </c>
      <c r="AK6" s="198">
        <v>99.62</v>
      </c>
      <c r="AL6" s="198">
        <v>0</v>
      </c>
      <c r="AM6" s="198">
        <v>0</v>
      </c>
      <c r="AN6" s="198">
        <v>0</v>
      </c>
      <c r="AO6" s="198">
        <v>183.83</v>
      </c>
      <c r="AP6" s="198">
        <v>0</v>
      </c>
      <c r="AQ6" s="198">
        <v>0</v>
      </c>
      <c r="AR6" s="198">
        <v>0</v>
      </c>
      <c r="AS6" s="198">
        <v>0</v>
      </c>
      <c r="AT6" s="198">
        <v>6.99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495.89</v>
      </c>
      <c r="L7" s="198">
        <v>7.12</v>
      </c>
      <c r="M7" s="198">
        <v>58.38</v>
      </c>
      <c r="N7" s="198">
        <v>50.21</v>
      </c>
      <c r="O7" s="198">
        <v>35.47</v>
      </c>
      <c r="P7" s="198">
        <v>24.02</v>
      </c>
      <c r="Q7" s="198">
        <v>8.74</v>
      </c>
      <c r="R7" s="198">
        <v>9.01</v>
      </c>
      <c r="S7" s="198">
        <v>11.22</v>
      </c>
      <c r="T7" s="198">
        <v>0</v>
      </c>
      <c r="U7" s="198">
        <v>60.12</v>
      </c>
      <c r="V7" s="198">
        <v>6.06</v>
      </c>
      <c r="W7" s="198">
        <v>19.73</v>
      </c>
      <c r="X7" s="198">
        <v>62.71</v>
      </c>
      <c r="Y7" s="198">
        <v>0</v>
      </c>
      <c r="Z7" s="198">
        <v>117.11</v>
      </c>
      <c r="AA7" s="198">
        <v>29.75</v>
      </c>
      <c r="AB7" s="198">
        <v>0</v>
      </c>
      <c r="AC7" s="198">
        <v>32.18</v>
      </c>
      <c r="AD7" s="198">
        <v>0</v>
      </c>
      <c r="AE7" s="198">
        <v>0</v>
      </c>
      <c r="AF7" s="198">
        <v>0</v>
      </c>
      <c r="AG7" s="198">
        <v>36.78</v>
      </c>
      <c r="AH7" s="198">
        <v>0</v>
      </c>
      <c r="AI7" s="198">
        <v>46.44</v>
      </c>
      <c r="AJ7" s="198">
        <v>0</v>
      </c>
      <c r="AK7" s="198">
        <v>99.62</v>
      </c>
      <c r="AL7" s="198">
        <v>0</v>
      </c>
      <c r="AM7" s="198">
        <v>0</v>
      </c>
      <c r="AN7" s="198">
        <v>0</v>
      </c>
      <c r="AO7" s="198">
        <v>190</v>
      </c>
      <c r="AP7" s="198">
        <v>0</v>
      </c>
      <c r="AQ7" s="198">
        <v>0</v>
      </c>
      <c r="AR7" s="198">
        <v>0</v>
      </c>
      <c r="AS7" s="198">
        <v>0</v>
      </c>
      <c r="AT7" s="198">
        <v>6.99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495.89</v>
      </c>
      <c r="L8" s="198">
        <v>7.12</v>
      </c>
      <c r="M8" s="198">
        <v>58.38</v>
      </c>
      <c r="N8" s="198">
        <v>50.21</v>
      </c>
      <c r="O8" s="198">
        <v>35.47</v>
      </c>
      <c r="P8" s="198">
        <v>24.02</v>
      </c>
      <c r="Q8" s="198">
        <v>8.74</v>
      </c>
      <c r="R8" s="198">
        <v>9.01</v>
      </c>
      <c r="S8" s="198">
        <v>11.22</v>
      </c>
      <c r="T8" s="198">
        <v>0</v>
      </c>
      <c r="U8" s="198">
        <v>60.12</v>
      </c>
      <c r="V8" s="198">
        <v>6.06</v>
      </c>
      <c r="W8" s="198">
        <v>19.73</v>
      </c>
      <c r="X8" s="198">
        <v>62.71</v>
      </c>
      <c r="Y8" s="198">
        <v>0</v>
      </c>
      <c r="Z8" s="198">
        <v>117.11</v>
      </c>
      <c r="AA8" s="198">
        <v>29.75</v>
      </c>
      <c r="AB8" s="198">
        <v>0</v>
      </c>
      <c r="AC8" s="198">
        <v>32.18</v>
      </c>
      <c r="AD8" s="198">
        <v>0</v>
      </c>
      <c r="AE8" s="198">
        <v>0</v>
      </c>
      <c r="AF8" s="198">
        <v>0</v>
      </c>
      <c r="AG8" s="198">
        <v>36.78</v>
      </c>
      <c r="AH8" s="198">
        <v>0</v>
      </c>
      <c r="AI8" s="198">
        <v>48.7</v>
      </c>
      <c r="AJ8" s="198">
        <v>0</v>
      </c>
      <c r="AK8" s="198">
        <v>99.62</v>
      </c>
      <c r="AL8" s="198">
        <v>0</v>
      </c>
      <c r="AM8" s="198">
        <v>0</v>
      </c>
      <c r="AN8" s="198">
        <v>0</v>
      </c>
      <c r="AO8" s="198">
        <v>190</v>
      </c>
      <c r="AP8" s="198">
        <v>0</v>
      </c>
      <c r="AQ8" s="198">
        <v>0</v>
      </c>
      <c r="AR8" s="198">
        <v>0</v>
      </c>
      <c r="AS8" s="198">
        <v>0</v>
      </c>
      <c r="AT8" s="198">
        <v>6.99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495.89</v>
      </c>
      <c r="L9" s="198">
        <v>7.12</v>
      </c>
      <c r="M9" s="198">
        <v>58.38</v>
      </c>
      <c r="N9" s="198">
        <v>50.21</v>
      </c>
      <c r="O9" s="198">
        <v>35.47</v>
      </c>
      <c r="P9" s="198">
        <v>24.02</v>
      </c>
      <c r="Q9" s="198">
        <v>8.74</v>
      </c>
      <c r="R9" s="198">
        <v>9.01</v>
      </c>
      <c r="S9" s="198">
        <v>11.22</v>
      </c>
      <c r="T9" s="198">
        <v>0</v>
      </c>
      <c r="U9" s="198">
        <v>60.12</v>
      </c>
      <c r="V9" s="198">
        <v>6.06</v>
      </c>
      <c r="W9" s="198">
        <v>19.73</v>
      </c>
      <c r="X9" s="198">
        <v>62.71</v>
      </c>
      <c r="Y9" s="198">
        <v>0</v>
      </c>
      <c r="Z9" s="198">
        <v>117.11</v>
      </c>
      <c r="AA9" s="198">
        <v>29.75</v>
      </c>
      <c r="AB9" s="198">
        <v>0</v>
      </c>
      <c r="AC9" s="198">
        <v>32.18</v>
      </c>
      <c r="AD9" s="198">
        <v>0</v>
      </c>
      <c r="AE9" s="198">
        <v>0</v>
      </c>
      <c r="AF9" s="198">
        <v>0</v>
      </c>
      <c r="AG9" s="198">
        <v>36.78</v>
      </c>
      <c r="AH9" s="198">
        <v>0</v>
      </c>
      <c r="AI9" s="198">
        <v>47.71</v>
      </c>
      <c r="AJ9" s="198">
        <v>0</v>
      </c>
      <c r="AK9" s="198">
        <v>99.62</v>
      </c>
      <c r="AL9" s="198">
        <v>0</v>
      </c>
      <c r="AM9" s="198">
        <v>0</v>
      </c>
      <c r="AN9" s="198">
        <v>0</v>
      </c>
      <c r="AO9" s="198">
        <v>190</v>
      </c>
      <c r="AP9" s="198">
        <v>0</v>
      </c>
      <c r="AQ9" s="198">
        <v>0</v>
      </c>
      <c r="AR9" s="198">
        <v>0</v>
      </c>
      <c r="AS9" s="198">
        <v>0</v>
      </c>
      <c r="AT9" s="198">
        <v>6.99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495.89</v>
      </c>
      <c r="L10" s="198">
        <v>7.12</v>
      </c>
      <c r="M10" s="198">
        <v>58.38</v>
      </c>
      <c r="N10" s="198">
        <v>50.21</v>
      </c>
      <c r="O10" s="198">
        <v>35.47</v>
      </c>
      <c r="P10" s="198">
        <v>24.02</v>
      </c>
      <c r="Q10" s="198">
        <v>8.74</v>
      </c>
      <c r="R10" s="198">
        <v>9.01</v>
      </c>
      <c r="S10" s="198">
        <v>11.22</v>
      </c>
      <c r="T10" s="198">
        <v>0</v>
      </c>
      <c r="U10" s="198">
        <v>60.12</v>
      </c>
      <c r="V10" s="198">
        <v>6.06</v>
      </c>
      <c r="W10" s="198">
        <v>19.73</v>
      </c>
      <c r="X10" s="198">
        <v>62.71</v>
      </c>
      <c r="Y10" s="198">
        <v>0</v>
      </c>
      <c r="Z10" s="198">
        <v>117.11</v>
      </c>
      <c r="AA10" s="198">
        <v>29.75</v>
      </c>
      <c r="AB10" s="198">
        <v>0</v>
      </c>
      <c r="AC10" s="198">
        <v>32.18</v>
      </c>
      <c r="AD10" s="198">
        <v>0</v>
      </c>
      <c r="AE10" s="198">
        <v>0</v>
      </c>
      <c r="AF10" s="198">
        <v>0</v>
      </c>
      <c r="AG10" s="198">
        <v>36.78</v>
      </c>
      <c r="AH10" s="198">
        <v>0</v>
      </c>
      <c r="AI10" s="198">
        <v>47.71</v>
      </c>
      <c r="AJ10" s="198">
        <v>0</v>
      </c>
      <c r="AK10" s="198">
        <v>99.62</v>
      </c>
      <c r="AL10" s="198">
        <v>0</v>
      </c>
      <c r="AM10" s="198">
        <v>0</v>
      </c>
      <c r="AN10" s="198">
        <v>0</v>
      </c>
      <c r="AO10" s="198">
        <v>190</v>
      </c>
      <c r="AP10" s="198">
        <v>0</v>
      </c>
      <c r="AQ10" s="198">
        <v>0</v>
      </c>
      <c r="AR10" s="198">
        <v>0</v>
      </c>
      <c r="AS10" s="198">
        <v>0</v>
      </c>
      <c r="AT10" s="198">
        <v>6.99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495.89</v>
      </c>
      <c r="L11" s="198">
        <v>7.12</v>
      </c>
      <c r="M11" s="198">
        <v>58.38</v>
      </c>
      <c r="N11" s="198">
        <v>50.21</v>
      </c>
      <c r="O11" s="198">
        <v>35.47</v>
      </c>
      <c r="P11" s="198">
        <v>24.02</v>
      </c>
      <c r="Q11" s="198">
        <v>8.74</v>
      </c>
      <c r="R11" s="198">
        <v>9.01</v>
      </c>
      <c r="S11" s="198">
        <v>11.22</v>
      </c>
      <c r="T11" s="198">
        <v>0</v>
      </c>
      <c r="U11" s="198">
        <v>60.12</v>
      </c>
      <c r="V11" s="198">
        <v>6.06</v>
      </c>
      <c r="W11" s="198">
        <v>19.73</v>
      </c>
      <c r="X11" s="198">
        <v>62.71</v>
      </c>
      <c r="Y11" s="198">
        <v>0</v>
      </c>
      <c r="Z11" s="198">
        <v>117.11</v>
      </c>
      <c r="AA11" s="198">
        <v>29.75</v>
      </c>
      <c r="AB11" s="198">
        <v>0</v>
      </c>
      <c r="AC11" s="198">
        <v>32.18</v>
      </c>
      <c r="AD11" s="198">
        <v>0</v>
      </c>
      <c r="AE11" s="198">
        <v>0</v>
      </c>
      <c r="AF11" s="198">
        <v>0</v>
      </c>
      <c r="AG11" s="198">
        <v>36.78</v>
      </c>
      <c r="AH11" s="198">
        <v>0</v>
      </c>
      <c r="AI11" s="198">
        <v>40</v>
      </c>
      <c r="AJ11" s="198">
        <v>0</v>
      </c>
      <c r="AK11" s="198">
        <v>99.62</v>
      </c>
      <c r="AL11" s="198">
        <v>0</v>
      </c>
      <c r="AM11" s="198">
        <v>0</v>
      </c>
      <c r="AN11" s="198">
        <v>0</v>
      </c>
      <c r="AO11" s="198">
        <v>110</v>
      </c>
      <c r="AP11" s="198">
        <v>0</v>
      </c>
      <c r="AQ11" s="198">
        <v>0</v>
      </c>
      <c r="AR11" s="198">
        <v>0</v>
      </c>
      <c r="AS11" s="198">
        <v>0</v>
      </c>
      <c r="AT11" s="198">
        <v>6.99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495.89</v>
      </c>
      <c r="L12" s="198">
        <v>7.12</v>
      </c>
      <c r="M12" s="198">
        <v>58.38</v>
      </c>
      <c r="N12" s="198">
        <v>50.21</v>
      </c>
      <c r="O12" s="198">
        <v>35.47</v>
      </c>
      <c r="P12" s="198">
        <v>24.02</v>
      </c>
      <c r="Q12" s="198">
        <v>8.74</v>
      </c>
      <c r="R12" s="198">
        <v>9.01</v>
      </c>
      <c r="S12" s="198">
        <v>11.22</v>
      </c>
      <c r="T12" s="198">
        <v>0</v>
      </c>
      <c r="U12" s="198">
        <v>60.12</v>
      </c>
      <c r="V12" s="198">
        <v>6.06</v>
      </c>
      <c r="W12" s="198">
        <v>19.73</v>
      </c>
      <c r="X12" s="198">
        <v>62.71</v>
      </c>
      <c r="Y12" s="198">
        <v>0</v>
      </c>
      <c r="Z12" s="198">
        <v>117.11</v>
      </c>
      <c r="AA12" s="198">
        <v>29.75</v>
      </c>
      <c r="AB12" s="198">
        <v>0</v>
      </c>
      <c r="AC12" s="198">
        <v>32.18</v>
      </c>
      <c r="AD12" s="198">
        <v>0</v>
      </c>
      <c r="AE12" s="198">
        <v>0</v>
      </c>
      <c r="AF12" s="198">
        <v>0</v>
      </c>
      <c r="AG12" s="198">
        <v>36.78</v>
      </c>
      <c r="AH12" s="198">
        <v>0</v>
      </c>
      <c r="AI12" s="198">
        <v>40</v>
      </c>
      <c r="AJ12" s="198">
        <v>0</v>
      </c>
      <c r="AK12" s="198">
        <v>99.62</v>
      </c>
      <c r="AL12" s="198">
        <v>0</v>
      </c>
      <c r="AM12" s="198">
        <v>0</v>
      </c>
      <c r="AN12" s="198">
        <v>0</v>
      </c>
      <c r="AO12" s="198">
        <v>110</v>
      </c>
      <c r="AP12" s="198">
        <v>0</v>
      </c>
      <c r="AQ12" s="198">
        <v>0</v>
      </c>
      <c r="AR12" s="198">
        <v>0</v>
      </c>
      <c r="AS12" s="198">
        <v>0</v>
      </c>
      <c r="AT12" s="198">
        <v>6.99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495.89</v>
      </c>
      <c r="L13" s="198">
        <v>7.12</v>
      </c>
      <c r="M13" s="198">
        <v>58.38</v>
      </c>
      <c r="N13" s="198">
        <v>50.21</v>
      </c>
      <c r="O13" s="198">
        <v>35.47</v>
      </c>
      <c r="P13" s="198">
        <v>24.02</v>
      </c>
      <c r="Q13" s="198">
        <v>8.74</v>
      </c>
      <c r="R13" s="198">
        <v>9.01</v>
      </c>
      <c r="S13" s="198">
        <v>11.22</v>
      </c>
      <c r="T13" s="198">
        <v>0</v>
      </c>
      <c r="U13" s="198">
        <v>60.12</v>
      </c>
      <c r="V13" s="198">
        <v>6.06</v>
      </c>
      <c r="W13" s="198">
        <v>19.73</v>
      </c>
      <c r="X13" s="198">
        <v>62.71</v>
      </c>
      <c r="Y13" s="198">
        <v>0</v>
      </c>
      <c r="Z13" s="198">
        <v>117.11</v>
      </c>
      <c r="AA13" s="198">
        <v>29.75</v>
      </c>
      <c r="AB13" s="198">
        <v>0</v>
      </c>
      <c r="AC13" s="198">
        <v>32.18</v>
      </c>
      <c r="AD13" s="198">
        <v>0</v>
      </c>
      <c r="AE13" s="198">
        <v>0</v>
      </c>
      <c r="AF13" s="198">
        <v>0</v>
      </c>
      <c r="AG13" s="198">
        <v>36.78</v>
      </c>
      <c r="AH13" s="198">
        <v>0</v>
      </c>
      <c r="AI13" s="198">
        <v>40</v>
      </c>
      <c r="AJ13" s="198">
        <v>0</v>
      </c>
      <c r="AK13" s="198">
        <v>99.62</v>
      </c>
      <c r="AL13" s="198">
        <v>0</v>
      </c>
      <c r="AM13" s="198">
        <v>0</v>
      </c>
      <c r="AN13" s="198">
        <v>0</v>
      </c>
      <c r="AO13" s="198">
        <v>50</v>
      </c>
      <c r="AP13" s="198">
        <v>0</v>
      </c>
      <c r="AQ13" s="198">
        <v>0</v>
      </c>
      <c r="AR13" s="198">
        <v>0</v>
      </c>
      <c r="AS13" s="198">
        <v>0</v>
      </c>
      <c r="AT13" s="198">
        <v>6.99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495.89</v>
      </c>
      <c r="L14" s="198">
        <v>7.12</v>
      </c>
      <c r="M14" s="198">
        <v>58.38</v>
      </c>
      <c r="N14" s="198">
        <v>50.21</v>
      </c>
      <c r="O14" s="198">
        <v>35.47</v>
      </c>
      <c r="P14" s="198">
        <v>24.02</v>
      </c>
      <c r="Q14" s="198">
        <v>8.74</v>
      </c>
      <c r="R14" s="198">
        <v>9.01</v>
      </c>
      <c r="S14" s="198">
        <v>11.22</v>
      </c>
      <c r="T14" s="198">
        <v>0</v>
      </c>
      <c r="U14" s="198">
        <v>60.12</v>
      </c>
      <c r="V14" s="198">
        <v>6.06</v>
      </c>
      <c r="W14" s="198">
        <v>19.73</v>
      </c>
      <c r="X14" s="198">
        <v>62.71</v>
      </c>
      <c r="Y14" s="198">
        <v>0</v>
      </c>
      <c r="Z14" s="198">
        <v>117.11</v>
      </c>
      <c r="AA14" s="198">
        <v>29.75</v>
      </c>
      <c r="AB14" s="198">
        <v>0</v>
      </c>
      <c r="AC14" s="198">
        <v>32.18</v>
      </c>
      <c r="AD14" s="198">
        <v>0</v>
      </c>
      <c r="AE14" s="198">
        <v>0</v>
      </c>
      <c r="AF14" s="198">
        <v>0</v>
      </c>
      <c r="AG14" s="198">
        <v>36.78</v>
      </c>
      <c r="AH14" s="198">
        <v>0</v>
      </c>
      <c r="AI14" s="198">
        <v>40</v>
      </c>
      <c r="AJ14" s="198">
        <v>0</v>
      </c>
      <c r="AK14" s="198">
        <v>99.62</v>
      </c>
      <c r="AL14" s="198">
        <v>0</v>
      </c>
      <c r="AM14" s="198">
        <v>0</v>
      </c>
      <c r="AN14" s="198">
        <v>0</v>
      </c>
      <c r="AO14" s="198">
        <v>50</v>
      </c>
      <c r="AP14" s="198">
        <v>0</v>
      </c>
      <c r="AQ14" s="198">
        <v>0</v>
      </c>
      <c r="AR14" s="198">
        <v>0</v>
      </c>
      <c r="AS14" s="198">
        <v>0</v>
      </c>
      <c r="AT14" s="198">
        <v>6.99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495.89</v>
      </c>
      <c r="L15" s="198">
        <v>7.12</v>
      </c>
      <c r="M15" s="198">
        <v>58.38</v>
      </c>
      <c r="N15" s="198">
        <v>50.21</v>
      </c>
      <c r="O15" s="198">
        <v>35.47</v>
      </c>
      <c r="P15" s="198">
        <v>24.02</v>
      </c>
      <c r="Q15" s="198">
        <v>8.74</v>
      </c>
      <c r="R15" s="198">
        <v>9.01</v>
      </c>
      <c r="S15" s="198">
        <v>11.22</v>
      </c>
      <c r="T15" s="198">
        <v>0</v>
      </c>
      <c r="U15" s="198">
        <v>60.12</v>
      </c>
      <c r="V15" s="198">
        <v>6.06</v>
      </c>
      <c r="W15" s="198">
        <v>19.73</v>
      </c>
      <c r="X15" s="198">
        <v>62.71</v>
      </c>
      <c r="Y15" s="198">
        <v>0</v>
      </c>
      <c r="Z15" s="198">
        <v>117.11</v>
      </c>
      <c r="AA15" s="198">
        <v>29.75</v>
      </c>
      <c r="AB15" s="198">
        <v>0</v>
      </c>
      <c r="AC15" s="198">
        <v>32.18</v>
      </c>
      <c r="AD15" s="198">
        <v>0</v>
      </c>
      <c r="AE15" s="198">
        <v>0</v>
      </c>
      <c r="AF15" s="198">
        <v>0</v>
      </c>
      <c r="AG15" s="198">
        <v>36.78</v>
      </c>
      <c r="AH15" s="198">
        <v>0</v>
      </c>
      <c r="AI15" s="198">
        <v>40</v>
      </c>
      <c r="AJ15" s="198">
        <v>0</v>
      </c>
      <c r="AK15" s="198">
        <v>99.62</v>
      </c>
      <c r="AL15" s="198">
        <v>0</v>
      </c>
      <c r="AM15" s="198">
        <v>0</v>
      </c>
      <c r="AN15" s="198">
        <v>0</v>
      </c>
      <c r="AO15" s="198">
        <v>45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495.89</v>
      </c>
      <c r="L16" s="198">
        <v>7.12</v>
      </c>
      <c r="M16" s="198">
        <v>58.38</v>
      </c>
      <c r="N16" s="198">
        <v>50.21</v>
      </c>
      <c r="O16" s="198">
        <v>35.47</v>
      </c>
      <c r="P16" s="198">
        <v>24.02</v>
      </c>
      <c r="Q16" s="198">
        <v>8.74</v>
      </c>
      <c r="R16" s="198">
        <v>9.01</v>
      </c>
      <c r="S16" s="198">
        <v>11.22</v>
      </c>
      <c r="T16" s="198">
        <v>0</v>
      </c>
      <c r="U16" s="198">
        <v>60.12</v>
      </c>
      <c r="V16" s="198">
        <v>6.06</v>
      </c>
      <c r="W16" s="198">
        <v>19.73</v>
      </c>
      <c r="X16" s="198">
        <v>62.71</v>
      </c>
      <c r="Y16" s="198">
        <v>0</v>
      </c>
      <c r="Z16" s="198">
        <v>117.11</v>
      </c>
      <c r="AA16" s="198">
        <v>29.75</v>
      </c>
      <c r="AB16" s="198">
        <v>0</v>
      </c>
      <c r="AC16" s="198">
        <v>32.18</v>
      </c>
      <c r="AD16" s="198">
        <v>0</v>
      </c>
      <c r="AE16" s="198">
        <v>0</v>
      </c>
      <c r="AF16" s="198">
        <v>0</v>
      </c>
      <c r="AG16" s="198">
        <v>36.78</v>
      </c>
      <c r="AH16" s="198">
        <v>0</v>
      </c>
      <c r="AI16" s="198">
        <v>40</v>
      </c>
      <c r="AJ16" s="198">
        <v>0</v>
      </c>
      <c r="AK16" s="198">
        <v>99.62</v>
      </c>
      <c r="AL16" s="198">
        <v>0</v>
      </c>
      <c r="AM16" s="198">
        <v>0</v>
      </c>
      <c r="AN16" s="198">
        <v>0</v>
      </c>
      <c r="AO16" s="198">
        <v>45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495.89</v>
      </c>
      <c r="L17" s="198">
        <v>7.12</v>
      </c>
      <c r="M17" s="198">
        <v>58.38</v>
      </c>
      <c r="N17" s="198">
        <v>50.21</v>
      </c>
      <c r="O17" s="198">
        <v>35.47</v>
      </c>
      <c r="P17" s="198">
        <v>24.02</v>
      </c>
      <c r="Q17" s="198">
        <v>8.74</v>
      </c>
      <c r="R17" s="198">
        <v>9.01</v>
      </c>
      <c r="S17" s="198">
        <v>11.22</v>
      </c>
      <c r="T17" s="198">
        <v>0</v>
      </c>
      <c r="U17" s="198">
        <v>60.12</v>
      </c>
      <c r="V17" s="198">
        <v>6.06</v>
      </c>
      <c r="W17" s="198">
        <v>19.73</v>
      </c>
      <c r="X17" s="198">
        <v>62.71</v>
      </c>
      <c r="Y17" s="198">
        <v>0</v>
      </c>
      <c r="Z17" s="198">
        <v>117.11</v>
      </c>
      <c r="AA17" s="198">
        <v>29.75</v>
      </c>
      <c r="AB17" s="198">
        <v>0</v>
      </c>
      <c r="AC17" s="198">
        <v>32.18</v>
      </c>
      <c r="AD17" s="198">
        <v>0</v>
      </c>
      <c r="AE17" s="198">
        <v>0</v>
      </c>
      <c r="AF17" s="198">
        <v>0</v>
      </c>
      <c r="AG17" s="198">
        <v>36.78</v>
      </c>
      <c r="AH17" s="198">
        <v>0</v>
      </c>
      <c r="AI17" s="198">
        <v>40</v>
      </c>
      <c r="AJ17" s="198">
        <v>0</v>
      </c>
      <c r="AK17" s="198">
        <v>99.62</v>
      </c>
      <c r="AL17" s="198">
        <v>0</v>
      </c>
      <c r="AM17" s="198">
        <v>0</v>
      </c>
      <c r="AN17" s="198">
        <v>0</v>
      </c>
      <c r="AO17" s="198">
        <v>45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495.89</v>
      </c>
      <c r="L18" s="198">
        <v>7.12</v>
      </c>
      <c r="M18" s="198">
        <v>58.38</v>
      </c>
      <c r="N18" s="198">
        <v>50.21</v>
      </c>
      <c r="O18" s="198">
        <v>35.47</v>
      </c>
      <c r="P18" s="198">
        <v>24.02</v>
      </c>
      <c r="Q18" s="198">
        <v>8.74</v>
      </c>
      <c r="R18" s="198">
        <v>9.01</v>
      </c>
      <c r="S18" s="198">
        <v>11.22</v>
      </c>
      <c r="T18" s="198">
        <v>0</v>
      </c>
      <c r="U18" s="198">
        <v>60.12</v>
      </c>
      <c r="V18" s="198">
        <v>6.06</v>
      </c>
      <c r="W18" s="198">
        <v>19.73</v>
      </c>
      <c r="X18" s="198">
        <v>62.71</v>
      </c>
      <c r="Y18" s="198">
        <v>0</v>
      </c>
      <c r="Z18" s="198">
        <v>117.11</v>
      </c>
      <c r="AA18" s="198">
        <v>29.75</v>
      </c>
      <c r="AB18" s="198">
        <v>0</v>
      </c>
      <c r="AC18" s="198">
        <v>32.18</v>
      </c>
      <c r="AD18" s="198">
        <v>0</v>
      </c>
      <c r="AE18" s="198">
        <v>0</v>
      </c>
      <c r="AF18" s="198">
        <v>0</v>
      </c>
      <c r="AG18" s="198">
        <v>36.78</v>
      </c>
      <c r="AH18" s="198">
        <v>0</v>
      </c>
      <c r="AI18" s="198">
        <v>40</v>
      </c>
      <c r="AJ18" s="198">
        <v>0</v>
      </c>
      <c r="AK18" s="198">
        <v>99.62</v>
      </c>
      <c r="AL18" s="198">
        <v>0</v>
      </c>
      <c r="AM18" s="198">
        <v>0</v>
      </c>
      <c r="AN18" s="198">
        <v>0</v>
      </c>
      <c r="AO18" s="198">
        <v>45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495.89</v>
      </c>
      <c r="L19" s="198">
        <v>7.12</v>
      </c>
      <c r="M19" s="198">
        <v>58.38</v>
      </c>
      <c r="N19" s="198">
        <v>50.21</v>
      </c>
      <c r="O19" s="198">
        <v>35.47</v>
      </c>
      <c r="P19" s="198">
        <v>24.02</v>
      </c>
      <c r="Q19" s="198">
        <v>8.74</v>
      </c>
      <c r="R19" s="198">
        <v>9.01</v>
      </c>
      <c r="S19" s="198">
        <v>11.22</v>
      </c>
      <c r="T19" s="198">
        <v>0</v>
      </c>
      <c r="U19" s="198">
        <v>60.12</v>
      </c>
      <c r="V19" s="198">
        <v>6.06</v>
      </c>
      <c r="W19" s="198">
        <v>19.73</v>
      </c>
      <c r="X19" s="198">
        <v>62.71</v>
      </c>
      <c r="Y19" s="198">
        <v>0</v>
      </c>
      <c r="Z19" s="198">
        <v>117.11</v>
      </c>
      <c r="AA19" s="198">
        <v>29.75</v>
      </c>
      <c r="AB19" s="198">
        <v>0</v>
      </c>
      <c r="AC19" s="198">
        <v>32.18</v>
      </c>
      <c r="AD19" s="198">
        <v>0</v>
      </c>
      <c r="AE19" s="198">
        <v>0</v>
      </c>
      <c r="AF19" s="198">
        <v>0</v>
      </c>
      <c r="AG19" s="198">
        <v>36.78</v>
      </c>
      <c r="AH19" s="198">
        <v>0</v>
      </c>
      <c r="AI19" s="198">
        <v>40</v>
      </c>
      <c r="AJ19" s="198">
        <v>0</v>
      </c>
      <c r="AK19" s="198">
        <v>99.62</v>
      </c>
      <c r="AL19" s="198">
        <v>0</v>
      </c>
      <c r="AM19" s="198">
        <v>0</v>
      </c>
      <c r="AN19" s="198">
        <v>0</v>
      </c>
      <c r="AO19" s="198">
        <v>45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495.89</v>
      </c>
      <c r="L20" s="198">
        <v>7.12</v>
      </c>
      <c r="M20" s="198">
        <v>58.38</v>
      </c>
      <c r="N20" s="198">
        <v>50.21</v>
      </c>
      <c r="O20" s="198">
        <v>35.47</v>
      </c>
      <c r="P20" s="198">
        <v>24.02</v>
      </c>
      <c r="Q20" s="198">
        <v>8.74</v>
      </c>
      <c r="R20" s="198">
        <v>9.01</v>
      </c>
      <c r="S20" s="198">
        <v>11.22</v>
      </c>
      <c r="T20" s="198">
        <v>0</v>
      </c>
      <c r="U20" s="198">
        <v>60.12</v>
      </c>
      <c r="V20" s="198">
        <v>6.06</v>
      </c>
      <c r="W20" s="198">
        <v>19.73</v>
      </c>
      <c r="X20" s="198">
        <v>62.71</v>
      </c>
      <c r="Y20" s="198">
        <v>0</v>
      </c>
      <c r="Z20" s="198">
        <v>117.11</v>
      </c>
      <c r="AA20" s="198">
        <v>29.75</v>
      </c>
      <c r="AB20" s="198">
        <v>0</v>
      </c>
      <c r="AC20" s="198">
        <v>32.18</v>
      </c>
      <c r="AD20" s="198">
        <v>0</v>
      </c>
      <c r="AE20" s="198">
        <v>0</v>
      </c>
      <c r="AF20" s="198">
        <v>0</v>
      </c>
      <c r="AG20" s="198">
        <v>36.78</v>
      </c>
      <c r="AH20" s="198">
        <v>0</v>
      </c>
      <c r="AI20" s="198">
        <v>40</v>
      </c>
      <c r="AJ20" s="198">
        <v>0</v>
      </c>
      <c r="AK20" s="198">
        <v>99.62</v>
      </c>
      <c r="AL20" s="198">
        <v>0</v>
      </c>
      <c r="AM20" s="198">
        <v>0</v>
      </c>
      <c r="AN20" s="198">
        <v>0</v>
      </c>
      <c r="AO20" s="198">
        <v>45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495.89</v>
      </c>
      <c r="L21" s="198">
        <v>7.12</v>
      </c>
      <c r="M21" s="198">
        <v>58.38</v>
      </c>
      <c r="N21" s="198">
        <v>50.21</v>
      </c>
      <c r="O21" s="198">
        <v>35.47</v>
      </c>
      <c r="P21" s="198">
        <v>23.09</v>
      </c>
      <c r="Q21" s="198">
        <v>8.74</v>
      </c>
      <c r="R21" s="198">
        <v>9.01</v>
      </c>
      <c r="S21" s="198">
        <v>11.22</v>
      </c>
      <c r="T21" s="198">
        <v>0</v>
      </c>
      <c r="U21" s="198">
        <v>60.12</v>
      </c>
      <c r="V21" s="198">
        <v>6.06</v>
      </c>
      <c r="W21" s="198">
        <v>19.73</v>
      </c>
      <c r="X21" s="198">
        <v>62.71</v>
      </c>
      <c r="Y21" s="198">
        <v>0</v>
      </c>
      <c r="Z21" s="198">
        <v>117.11</v>
      </c>
      <c r="AA21" s="198">
        <v>29.75</v>
      </c>
      <c r="AB21" s="198">
        <v>0</v>
      </c>
      <c r="AC21" s="198">
        <v>32.18</v>
      </c>
      <c r="AD21" s="198">
        <v>0</v>
      </c>
      <c r="AE21" s="198">
        <v>0</v>
      </c>
      <c r="AF21" s="198">
        <v>0</v>
      </c>
      <c r="AG21" s="198">
        <v>36.78</v>
      </c>
      <c r="AH21" s="198">
        <v>0</v>
      </c>
      <c r="AI21" s="198">
        <v>40</v>
      </c>
      <c r="AJ21" s="198">
        <v>0</v>
      </c>
      <c r="AK21" s="198">
        <v>99.62</v>
      </c>
      <c r="AL21" s="198">
        <v>0</v>
      </c>
      <c r="AM21" s="198">
        <v>0</v>
      </c>
      <c r="AN21" s="198">
        <v>0</v>
      </c>
      <c r="AO21" s="198">
        <v>45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495.89</v>
      </c>
      <c r="L22" s="198">
        <v>7.12</v>
      </c>
      <c r="M22" s="198">
        <v>58.38</v>
      </c>
      <c r="N22" s="198">
        <v>50.21</v>
      </c>
      <c r="O22" s="198">
        <v>35.47</v>
      </c>
      <c r="P22" s="198">
        <v>23.09</v>
      </c>
      <c r="Q22" s="198">
        <v>8.74</v>
      </c>
      <c r="R22" s="198">
        <v>9.01</v>
      </c>
      <c r="S22" s="198">
        <v>11.22</v>
      </c>
      <c r="T22" s="198">
        <v>0</v>
      </c>
      <c r="U22" s="198">
        <v>60.12</v>
      </c>
      <c r="V22" s="198">
        <v>6.06</v>
      </c>
      <c r="W22" s="198">
        <v>19.73</v>
      </c>
      <c r="X22" s="198">
        <v>62.71</v>
      </c>
      <c r="Y22" s="198">
        <v>0</v>
      </c>
      <c r="Z22" s="198">
        <v>117.11</v>
      </c>
      <c r="AA22" s="198">
        <v>29.75</v>
      </c>
      <c r="AB22" s="198">
        <v>0</v>
      </c>
      <c r="AC22" s="198">
        <v>32.18</v>
      </c>
      <c r="AD22" s="198">
        <v>0</v>
      </c>
      <c r="AE22" s="198">
        <v>0</v>
      </c>
      <c r="AF22" s="198">
        <v>0</v>
      </c>
      <c r="AG22" s="198">
        <v>36.78</v>
      </c>
      <c r="AH22" s="198">
        <v>0</v>
      </c>
      <c r="AI22" s="198">
        <v>40</v>
      </c>
      <c r="AJ22" s="198">
        <v>0</v>
      </c>
      <c r="AK22" s="198">
        <v>99.62</v>
      </c>
      <c r="AL22" s="198">
        <v>0</v>
      </c>
      <c r="AM22" s="198">
        <v>0</v>
      </c>
      <c r="AN22" s="198">
        <v>0</v>
      </c>
      <c r="AO22" s="198">
        <v>45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495.89</v>
      </c>
      <c r="L23" s="198">
        <v>7.12</v>
      </c>
      <c r="M23" s="198">
        <v>58.38</v>
      </c>
      <c r="N23" s="198">
        <v>50.21</v>
      </c>
      <c r="O23" s="198">
        <v>35.47</v>
      </c>
      <c r="P23" s="198">
        <v>23.52</v>
      </c>
      <c r="Q23" s="198">
        <v>8.74</v>
      </c>
      <c r="R23" s="198">
        <v>9.01</v>
      </c>
      <c r="S23" s="198">
        <v>11.22</v>
      </c>
      <c r="T23" s="198">
        <v>0</v>
      </c>
      <c r="U23" s="198">
        <v>60.12</v>
      </c>
      <c r="V23" s="198">
        <v>6.06</v>
      </c>
      <c r="W23" s="198">
        <v>19.73</v>
      </c>
      <c r="X23" s="198">
        <v>62.71</v>
      </c>
      <c r="Y23" s="198">
        <v>0</v>
      </c>
      <c r="Z23" s="198">
        <v>117.11</v>
      </c>
      <c r="AA23" s="198">
        <v>29.75</v>
      </c>
      <c r="AB23" s="198">
        <v>0</v>
      </c>
      <c r="AC23" s="198">
        <v>32.18</v>
      </c>
      <c r="AD23" s="198">
        <v>0</v>
      </c>
      <c r="AE23" s="198">
        <v>0</v>
      </c>
      <c r="AF23" s="198">
        <v>0</v>
      </c>
      <c r="AG23" s="198">
        <v>36.78</v>
      </c>
      <c r="AH23" s="198">
        <v>0</v>
      </c>
      <c r="AI23" s="198">
        <v>40</v>
      </c>
      <c r="AJ23" s="198">
        <v>0</v>
      </c>
      <c r="AK23" s="198">
        <v>99.62</v>
      </c>
      <c r="AL23" s="198">
        <v>0</v>
      </c>
      <c r="AM23" s="198">
        <v>0</v>
      </c>
      <c r="AN23" s="198">
        <v>0</v>
      </c>
      <c r="AO23" s="198">
        <v>45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495.89</v>
      </c>
      <c r="L24" s="198">
        <v>7.12</v>
      </c>
      <c r="M24" s="198">
        <v>58.38</v>
      </c>
      <c r="N24" s="198">
        <v>50.21</v>
      </c>
      <c r="O24" s="198">
        <v>35.47</v>
      </c>
      <c r="P24" s="198">
        <v>23.52</v>
      </c>
      <c r="Q24" s="198">
        <v>8.74</v>
      </c>
      <c r="R24" s="198">
        <v>9.01</v>
      </c>
      <c r="S24" s="198">
        <v>11.22</v>
      </c>
      <c r="T24" s="198">
        <v>0</v>
      </c>
      <c r="U24" s="198">
        <v>60.12</v>
      </c>
      <c r="V24" s="198">
        <v>6.06</v>
      </c>
      <c r="W24" s="198">
        <v>19.73</v>
      </c>
      <c r="X24" s="198">
        <v>62.71</v>
      </c>
      <c r="Y24" s="198">
        <v>0</v>
      </c>
      <c r="Z24" s="198">
        <v>117.11</v>
      </c>
      <c r="AA24" s="198">
        <v>29.75</v>
      </c>
      <c r="AB24" s="198">
        <v>0</v>
      </c>
      <c r="AC24" s="198">
        <v>32.18</v>
      </c>
      <c r="AD24" s="198">
        <v>0</v>
      </c>
      <c r="AE24" s="198">
        <v>0</v>
      </c>
      <c r="AF24" s="198">
        <v>0</v>
      </c>
      <c r="AG24" s="198">
        <v>36.78</v>
      </c>
      <c r="AH24" s="198">
        <v>0</v>
      </c>
      <c r="AI24" s="198">
        <v>40</v>
      </c>
      <c r="AJ24" s="198">
        <v>0</v>
      </c>
      <c r="AK24" s="198">
        <v>99.62</v>
      </c>
      <c r="AL24" s="198">
        <v>0</v>
      </c>
      <c r="AM24" s="198">
        <v>0</v>
      </c>
      <c r="AN24" s="198">
        <v>0</v>
      </c>
      <c r="AO24" s="198">
        <v>45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495.89</v>
      </c>
      <c r="L25" s="198">
        <v>7.12</v>
      </c>
      <c r="M25" s="198">
        <v>58.38</v>
      </c>
      <c r="N25" s="198">
        <v>50.21</v>
      </c>
      <c r="O25" s="198">
        <v>35.47</v>
      </c>
      <c r="P25" s="198">
        <v>24.02</v>
      </c>
      <c r="Q25" s="198">
        <v>8.74</v>
      </c>
      <c r="R25" s="198">
        <v>9.01</v>
      </c>
      <c r="S25" s="198">
        <v>11.22</v>
      </c>
      <c r="T25" s="198">
        <v>0</v>
      </c>
      <c r="U25" s="198">
        <v>60.12</v>
      </c>
      <c r="V25" s="198">
        <v>6.06</v>
      </c>
      <c r="W25" s="198">
        <v>19.73</v>
      </c>
      <c r="X25" s="198">
        <v>62.71</v>
      </c>
      <c r="Y25" s="198">
        <v>0</v>
      </c>
      <c r="Z25" s="198">
        <v>117.11</v>
      </c>
      <c r="AA25" s="198">
        <v>29.75</v>
      </c>
      <c r="AB25" s="198">
        <v>0</v>
      </c>
      <c r="AC25" s="198">
        <v>32.18</v>
      </c>
      <c r="AD25" s="198">
        <v>0</v>
      </c>
      <c r="AE25" s="198">
        <v>0</v>
      </c>
      <c r="AF25" s="198">
        <v>0</v>
      </c>
      <c r="AG25" s="198">
        <v>36.78</v>
      </c>
      <c r="AH25" s="198">
        <v>0</v>
      </c>
      <c r="AI25" s="198">
        <v>40</v>
      </c>
      <c r="AJ25" s="198">
        <v>0</v>
      </c>
      <c r="AK25" s="198">
        <v>99.62</v>
      </c>
      <c r="AL25" s="198">
        <v>0</v>
      </c>
      <c r="AM25" s="198">
        <v>0</v>
      </c>
      <c r="AN25" s="198">
        <v>0</v>
      </c>
      <c r="AO25" s="198">
        <v>45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495.89</v>
      </c>
      <c r="L26" s="198">
        <v>7.12</v>
      </c>
      <c r="M26" s="198">
        <v>58.38</v>
      </c>
      <c r="N26" s="198">
        <v>50.21</v>
      </c>
      <c r="O26" s="198">
        <v>35.47</v>
      </c>
      <c r="P26" s="198">
        <v>24.02</v>
      </c>
      <c r="Q26" s="198">
        <v>8.74</v>
      </c>
      <c r="R26" s="198">
        <v>9.01</v>
      </c>
      <c r="S26" s="198">
        <v>11.22</v>
      </c>
      <c r="T26" s="198">
        <v>0</v>
      </c>
      <c r="U26" s="198">
        <v>60.12</v>
      </c>
      <c r="V26" s="198">
        <v>6.06</v>
      </c>
      <c r="W26" s="198">
        <v>19.73</v>
      </c>
      <c r="X26" s="198">
        <v>62.71</v>
      </c>
      <c r="Y26" s="198">
        <v>0</v>
      </c>
      <c r="Z26" s="198">
        <v>117.11</v>
      </c>
      <c r="AA26" s="198">
        <v>29.75</v>
      </c>
      <c r="AB26" s="198">
        <v>0</v>
      </c>
      <c r="AC26" s="198">
        <v>32.18</v>
      </c>
      <c r="AD26" s="198">
        <v>0</v>
      </c>
      <c r="AE26" s="198">
        <v>0</v>
      </c>
      <c r="AF26" s="198">
        <v>0</v>
      </c>
      <c r="AG26" s="198">
        <v>36.78</v>
      </c>
      <c r="AH26" s="198">
        <v>0</v>
      </c>
      <c r="AI26" s="198">
        <v>40</v>
      </c>
      <c r="AJ26" s="198">
        <v>0</v>
      </c>
      <c r="AK26" s="198">
        <v>99.62</v>
      </c>
      <c r="AL26" s="198">
        <v>0</v>
      </c>
      <c r="AM26" s="198">
        <v>0</v>
      </c>
      <c r="AN26" s="198">
        <v>0</v>
      </c>
      <c r="AO26" s="198">
        <v>45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495.89</v>
      </c>
      <c r="L27" s="198">
        <v>7.12</v>
      </c>
      <c r="M27" s="198">
        <v>58.38</v>
      </c>
      <c r="N27" s="198">
        <v>50.21</v>
      </c>
      <c r="O27" s="198">
        <v>35.47</v>
      </c>
      <c r="P27" s="198">
        <v>23.31</v>
      </c>
      <c r="Q27" s="198">
        <v>8.74</v>
      </c>
      <c r="R27" s="198">
        <v>9.01</v>
      </c>
      <c r="S27" s="198">
        <v>11.22</v>
      </c>
      <c r="T27" s="198">
        <v>0</v>
      </c>
      <c r="U27" s="198">
        <v>60.12</v>
      </c>
      <c r="V27" s="198">
        <v>6.06</v>
      </c>
      <c r="W27" s="198">
        <v>19.73</v>
      </c>
      <c r="X27" s="198">
        <v>62.71</v>
      </c>
      <c r="Y27" s="198">
        <v>0</v>
      </c>
      <c r="Z27" s="198">
        <v>117.11</v>
      </c>
      <c r="AA27" s="198">
        <v>29.75</v>
      </c>
      <c r="AB27" s="198">
        <v>0</v>
      </c>
      <c r="AC27" s="198">
        <v>32.18</v>
      </c>
      <c r="AD27" s="198">
        <v>0</v>
      </c>
      <c r="AE27" s="198">
        <v>0</v>
      </c>
      <c r="AF27" s="198">
        <v>0</v>
      </c>
      <c r="AG27" s="198">
        <v>36.78</v>
      </c>
      <c r="AH27" s="198">
        <v>0</v>
      </c>
      <c r="AI27" s="198">
        <v>40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45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495.89</v>
      </c>
      <c r="L28" s="198">
        <v>7.12</v>
      </c>
      <c r="M28" s="198">
        <v>58.38</v>
      </c>
      <c r="N28" s="198">
        <v>50.21</v>
      </c>
      <c r="O28" s="198">
        <v>35.47</v>
      </c>
      <c r="P28" s="198">
        <v>23.31</v>
      </c>
      <c r="Q28" s="198">
        <v>8.74</v>
      </c>
      <c r="R28" s="198">
        <v>9.01</v>
      </c>
      <c r="S28" s="198">
        <v>11.22</v>
      </c>
      <c r="T28" s="198">
        <v>0</v>
      </c>
      <c r="U28" s="198">
        <v>60.12</v>
      </c>
      <c r="V28" s="198">
        <v>6.06</v>
      </c>
      <c r="W28" s="198">
        <v>19.73</v>
      </c>
      <c r="X28" s="198">
        <v>62.71</v>
      </c>
      <c r="Y28" s="198">
        <v>0</v>
      </c>
      <c r="Z28" s="198">
        <v>117.11</v>
      </c>
      <c r="AA28" s="198">
        <v>29.75</v>
      </c>
      <c r="AB28" s="198">
        <v>0</v>
      </c>
      <c r="AC28" s="198">
        <v>32.18</v>
      </c>
      <c r="AD28" s="198">
        <v>0</v>
      </c>
      <c r="AE28" s="198">
        <v>0</v>
      </c>
      <c r="AF28" s="198">
        <v>0</v>
      </c>
      <c r="AG28" s="198">
        <v>36.78</v>
      </c>
      <c r="AH28" s="198">
        <v>0</v>
      </c>
      <c r="AI28" s="198">
        <v>40</v>
      </c>
      <c r="AJ28" s="198">
        <v>0</v>
      </c>
      <c r="AK28" s="198">
        <v>99.62</v>
      </c>
      <c r="AL28" s="198">
        <v>0</v>
      </c>
      <c r="AM28" s="198">
        <v>0</v>
      </c>
      <c r="AN28" s="198">
        <v>0</v>
      </c>
      <c r="AO28" s="198">
        <v>45</v>
      </c>
      <c r="AP28" s="198">
        <v>0</v>
      </c>
      <c r="AQ28" s="198">
        <v>0.51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495.89</v>
      </c>
      <c r="L29" s="198">
        <v>7.12</v>
      </c>
      <c r="M29" s="198">
        <v>58.38</v>
      </c>
      <c r="N29" s="198">
        <v>50.21</v>
      </c>
      <c r="O29" s="198">
        <v>35.47</v>
      </c>
      <c r="P29" s="198">
        <v>23.31</v>
      </c>
      <c r="Q29" s="198">
        <v>8.74</v>
      </c>
      <c r="R29" s="198">
        <v>9.01</v>
      </c>
      <c r="S29" s="198">
        <v>11.22</v>
      </c>
      <c r="T29" s="198">
        <v>0</v>
      </c>
      <c r="U29" s="198">
        <v>60.12</v>
      </c>
      <c r="V29" s="198">
        <v>6.06</v>
      </c>
      <c r="W29" s="198">
        <v>19.73</v>
      </c>
      <c r="X29" s="198">
        <v>62.71</v>
      </c>
      <c r="Y29" s="198">
        <v>0</v>
      </c>
      <c r="Z29" s="198">
        <v>117.11</v>
      </c>
      <c r="AA29" s="198">
        <v>29.75</v>
      </c>
      <c r="AB29" s="198">
        <v>0</v>
      </c>
      <c r="AC29" s="198">
        <v>32.18</v>
      </c>
      <c r="AD29" s="198">
        <v>0</v>
      </c>
      <c r="AE29" s="198">
        <v>0</v>
      </c>
      <c r="AF29" s="198">
        <v>0</v>
      </c>
      <c r="AG29" s="198">
        <v>36.78</v>
      </c>
      <c r="AH29" s="198">
        <v>0</v>
      </c>
      <c r="AI29" s="198">
        <v>40</v>
      </c>
      <c r="AJ29" s="198">
        <v>0</v>
      </c>
      <c r="AK29" s="198">
        <v>99.62</v>
      </c>
      <c r="AL29" s="198">
        <v>0</v>
      </c>
      <c r="AM29" s="198">
        <v>0</v>
      </c>
      <c r="AN29" s="198">
        <v>0</v>
      </c>
      <c r="AO29" s="198">
        <v>45</v>
      </c>
      <c r="AP29" s="198">
        <v>0</v>
      </c>
      <c r="AQ29" s="198">
        <v>6.3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495.89</v>
      </c>
      <c r="L30" s="198">
        <v>7.12</v>
      </c>
      <c r="M30" s="198">
        <v>58.38</v>
      </c>
      <c r="N30" s="198">
        <v>50.21</v>
      </c>
      <c r="O30" s="198">
        <v>35.47</v>
      </c>
      <c r="P30" s="198">
        <v>23.31</v>
      </c>
      <c r="Q30" s="198">
        <v>8.74</v>
      </c>
      <c r="R30" s="198">
        <v>9.01</v>
      </c>
      <c r="S30" s="198">
        <v>11.22</v>
      </c>
      <c r="T30" s="198">
        <v>0</v>
      </c>
      <c r="U30" s="198">
        <v>60.12</v>
      </c>
      <c r="V30" s="198">
        <v>6.06</v>
      </c>
      <c r="W30" s="198">
        <v>19.73</v>
      </c>
      <c r="X30" s="198">
        <v>62.71</v>
      </c>
      <c r="Y30" s="198">
        <v>0</v>
      </c>
      <c r="Z30" s="198">
        <v>117.11</v>
      </c>
      <c r="AA30" s="198">
        <v>29.75</v>
      </c>
      <c r="AB30" s="198">
        <v>0</v>
      </c>
      <c r="AC30" s="198">
        <v>32.18</v>
      </c>
      <c r="AD30" s="198">
        <v>0</v>
      </c>
      <c r="AE30" s="198">
        <v>0</v>
      </c>
      <c r="AF30" s="198">
        <v>0</v>
      </c>
      <c r="AG30" s="198">
        <v>36.78</v>
      </c>
      <c r="AH30" s="198">
        <v>0</v>
      </c>
      <c r="AI30" s="198">
        <v>40</v>
      </c>
      <c r="AJ30" s="198">
        <v>0</v>
      </c>
      <c r="AK30" s="198">
        <v>99.62</v>
      </c>
      <c r="AL30" s="198">
        <v>0</v>
      </c>
      <c r="AM30" s="198">
        <v>0</v>
      </c>
      <c r="AN30" s="198">
        <v>0</v>
      </c>
      <c r="AO30" s="198">
        <v>45</v>
      </c>
      <c r="AP30" s="198">
        <v>0</v>
      </c>
      <c r="AQ30" s="198">
        <v>16.579999999999998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495.89</v>
      </c>
      <c r="L31" s="198">
        <v>7.12</v>
      </c>
      <c r="M31" s="198">
        <v>58.38</v>
      </c>
      <c r="N31" s="198">
        <v>50.21</v>
      </c>
      <c r="O31" s="198">
        <v>35.47</v>
      </c>
      <c r="P31" s="198">
        <v>23.31</v>
      </c>
      <c r="Q31" s="198">
        <v>8.74</v>
      </c>
      <c r="R31" s="198">
        <v>9.01</v>
      </c>
      <c r="S31" s="198">
        <v>11.22</v>
      </c>
      <c r="T31" s="198">
        <v>0</v>
      </c>
      <c r="U31" s="198">
        <v>60.12</v>
      </c>
      <c r="V31" s="198">
        <v>6.06</v>
      </c>
      <c r="W31" s="198">
        <v>19.73</v>
      </c>
      <c r="X31" s="198">
        <v>62.71</v>
      </c>
      <c r="Y31" s="198">
        <v>0</v>
      </c>
      <c r="Z31" s="198">
        <v>117.11</v>
      </c>
      <c r="AA31" s="198">
        <v>29.75</v>
      </c>
      <c r="AB31" s="198">
        <v>0</v>
      </c>
      <c r="AC31" s="198">
        <v>32.18</v>
      </c>
      <c r="AD31" s="198">
        <v>0</v>
      </c>
      <c r="AE31" s="198">
        <v>0</v>
      </c>
      <c r="AF31" s="198">
        <v>0</v>
      </c>
      <c r="AG31" s="198">
        <v>36.78</v>
      </c>
      <c r="AH31" s="198">
        <v>0</v>
      </c>
      <c r="AI31" s="198">
        <v>40</v>
      </c>
      <c r="AJ31" s="198">
        <v>0</v>
      </c>
      <c r="AK31" s="198">
        <v>99.62</v>
      </c>
      <c r="AL31" s="198">
        <v>0</v>
      </c>
      <c r="AM31" s="198">
        <v>0</v>
      </c>
      <c r="AN31" s="198">
        <v>0</v>
      </c>
      <c r="AO31" s="198">
        <v>45</v>
      </c>
      <c r="AP31" s="198">
        <v>0</v>
      </c>
      <c r="AQ31" s="198">
        <v>28.78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495.89</v>
      </c>
      <c r="L32" s="198">
        <v>7.12</v>
      </c>
      <c r="M32" s="198">
        <v>58.38</v>
      </c>
      <c r="N32" s="198">
        <v>50.21</v>
      </c>
      <c r="O32" s="198">
        <v>35.47</v>
      </c>
      <c r="P32" s="198">
        <v>23.31</v>
      </c>
      <c r="Q32" s="198">
        <v>8.74</v>
      </c>
      <c r="R32" s="198">
        <v>9.01</v>
      </c>
      <c r="S32" s="198">
        <v>11.22</v>
      </c>
      <c r="T32" s="198">
        <v>0</v>
      </c>
      <c r="U32" s="198">
        <v>60.12</v>
      </c>
      <c r="V32" s="198">
        <v>6.06</v>
      </c>
      <c r="W32" s="198">
        <v>19.73</v>
      </c>
      <c r="X32" s="198">
        <v>62.71</v>
      </c>
      <c r="Y32" s="198">
        <v>0</v>
      </c>
      <c r="Z32" s="198">
        <v>117.11</v>
      </c>
      <c r="AA32" s="198">
        <v>29.75</v>
      </c>
      <c r="AB32" s="198">
        <v>0</v>
      </c>
      <c r="AC32" s="198">
        <v>32.18</v>
      </c>
      <c r="AD32" s="198">
        <v>0</v>
      </c>
      <c r="AE32" s="198">
        <v>0</v>
      </c>
      <c r="AF32" s="198">
        <v>0</v>
      </c>
      <c r="AG32" s="198">
        <v>36.78</v>
      </c>
      <c r="AH32" s="198">
        <v>0</v>
      </c>
      <c r="AI32" s="198">
        <v>40</v>
      </c>
      <c r="AJ32" s="198">
        <v>0</v>
      </c>
      <c r="AK32" s="198">
        <v>99.62</v>
      </c>
      <c r="AL32" s="198">
        <v>0</v>
      </c>
      <c r="AM32" s="198">
        <v>0</v>
      </c>
      <c r="AN32" s="198">
        <v>0</v>
      </c>
      <c r="AO32" s="198">
        <v>45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495.89</v>
      </c>
      <c r="L33" s="198">
        <v>7.12</v>
      </c>
      <c r="M33" s="198">
        <v>58.38</v>
      </c>
      <c r="N33" s="198">
        <v>50.21</v>
      </c>
      <c r="O33" s="198">
        <v>35.47</v>
      </c>
      <c r="P33" s="198">
        <v>23.67</v>
      </c>
      <c r="Q33" s="198">
        <v>8.74</v>
      </c>
      <c r="R33" s="198">
        <v>9.01</v>
      </c>
      <c r="S33" s="198">
        <v>11.22</v>
      </c>
      <c r="T33" s="198">
        <v>0</v>
      </c>
      <c r="U33" s="198">
        <v>60.12</v>
      </c>
      <c r="V33" s="198">
        <v>6.06</v>
      </c>
      <c r="W33" s="198">
        <v>19.73</v>
      </c>
      <c r="X33" s="198">
        <v>62.71</v>
      </c>
      <c r="Y33" s="198">
        <v>0</v>
      </c>
      <c r="Z33" s="198">
        <v>117.11</v>
      </c>
      <c r="AA33" s="198">
        <v>29.75</v>
      </c>
      <c r="AB33" s="198">
        <v>0</v>
      </c>
      <c r="AC33" s="198">
        <v>32.18</v>
      </c>
      <c r="AD33" s="198">
        <v>0</v>
      </c>
      <c r="AE33" s="198">
        <v>0</v>
      </c>
      <c r="AF33" s="198">
        <v>0</v>
      </c>
      <c r="AG33" s="198">
        <v>36.78</v>
      </c>
      <c r="AH33" s="198">
        <v>0</v>
      </c>
      <c r="AI33" s="198">
        <v>40</v>
      </c>
      <c r="AJ33" s="198">
        <v>0</v>
      </c>
      <c r="AK33" s="198">
        <v>99.62</v>
      </c>
      <c r="AL33" s="198">
        <v>0</v>
      </c>
      <c r="AM33" s="198">
        <v>0</v>
      </c>
      <c r="AN33" s="198">
        <v>0</v>
      </c>
      <c r="AO33" s="198">
        <v>45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495.89</v>
      </c>
      <c r="L34" s="198">
        <v>7.12</v>
      </c>
      <c r="M34" s="198">
        <v>58.38</v>
      </c>
      <c r="N34" s="198">
        <v>50.21</v>
      </c>
      <c r="O34" s="198">
        <v>35.47</v>
      </c>
      <c r="P34" s="198">
        <v>23.67</v>
      </c>
      <c r="Q34" s="198">
        <v>8.74</v>
      </c>
      <c r="R34" s="198">
        <v>9.01</v>
      </c>
      <c r="S34" s="198">
        <v>11.22</v>
      </c>
      <c r="T34" s="198">
        <v>0</v>
      </c>
      <c r="U34" s="198">
        <v>60.12</v>
      </c>
      <c r="V34" s="198">
        <v>6.06</v>
      </c>
      <c r="W34" s="198">
        <v>19.73</v>
      </c>
      <c r="X34" s="198">
        <v>62.71</v>
      </c>
      <c r="Y34" s="198">
        <v>0</v>
      </c>
      <c r="Z34" s="198">
        <v>117.11</v>
      </c>
      <c r="AA34" s="198">
        <v>29.75</v>
      </c>
      <c r="AB34" s="198">
        <v>0</v>
      </c>
      <c r="AC34" s="198">
        <v>32.799999999999997</v>
      </c>
      <c r="AD34" s="198">
        <v>0</v>
      </c>
      <c r="AE34" s="198">
        <v>0</v>
      </c>
      <c r="AF34" s="198">
        <v>0</v>
      </c>
      <c r="AG34" s="198">
        <v>36.78</v>
      </c>
      <c r="AH34" s="198">
        <v>0</v>
      </c>
      <c r="AI34" s="198">
        <v>40</v>
      </c>
      <c r="AJ34" s="198">
        <v>0</v>
      </c>
      <c r="AK34" s="198">
        <v>99.62</v>
      </c>
      <c r="AL34" s="198">
        <v>0</v>
      </c>
      <c r="AM34" s="198">
        <v>0</v>
      </c>
      <c r="AN34" s="198">
        <v>0</v>
      </c>
      <c r="AO34" s="198">
        <v>45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495.89</v>
      </c>
      <c r="L35" s="198">
        <v>7.12</v>
      </c>
      <c r="M35" s="198">
        <v>58.38</v>
      </c>
      <c r="N35" s="198">
        <v>50.21</v>
      </c>
      <c r="O35" s="198">
        <v>35.47</v>
      </c>
      <c r="P35" s="198">
        <v>24.02</v>
      </c>
      <c r="Q35" s="198">
        <v>8.74</v>
      </c>
      <c r="R35" s="198">
        <v>9.01</v>
      </c>
      <c r="S35" s="198">
        <v>11.22</v>
      </c>
      <c r="T35" s="198">
        <v>0</v>
      </c>
      <c r="U35" s="198">
        <v>60.12</v>
      </c>
      <c r="V35" s="198">
        <v>6.06</v>
      </c>
      <c r="W35" s="198">
        <v>19.73</v>
      </c>
      <c r="X35" s="198">
        <v>62.71</v>
      </c>
      <c r="Y35" s="198">
        <v>0</v>
      </c>
      <c r="Z35" s="198">
        <v>117.11</v>
      </c>
      <c r="AA35" s="198">
        <v>29.75</v>
      </c>
      <c r="AB35" s="198">
        <v>0</v>
      </c>
      <c r="AC35" s="198">
        <v>32.799999999999997</v>
      </c>
      <c r="AD35" s="198">
        <v>0</v>
      </c>
      <c r="AE35" s="198">
        <v>0</v>
      </c>
      <c r="AF35" s="198">
        <v>0</v>
      </c>
      <c r="AG35" s="198">
        <v>36.78</v>
      </c>
      <c r="AH35" s="198">
        <v>0</v>
      </c>
      <c r="AI35" s="198">
        <v>40</v>
      </c>
      <c r="AJ35" s="198">
        <v>0</v>
      </c>
      <c r="AK35" s="198">
        <v>99.62</v>
      </c>
      <c r="AL35" s="198">
        <v>0</v>
      </c>
      <c r="AM35" s="198">
        <v>0</v>
      </c>
      <c r="AN35" s="198">
        <v>0</v>
      </c>
      <c r="AO35" s="198">
        <v>45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495.89</v>
      </c>
      <c r="L36" s="198">
        <v>7.12</v>
      </c>
      <c r="M36" s="198">
        <v>58.38</v>
      </c>
      <c r="N36" s="198">
        <v>50.21</v>
      </c>
      <c r="O36" s="198">
        <v>35.47</v>
      </c>
      <c r="P36" s="198">
        <v>24.02</v>
      </c>
      <c r="Q36" s="198">
        <v>8.74</v>
      </c>
      <c r="R36" s="198">
        <v>9.01</v>
      </c>
      <c r="S36" s="198">
        <v>11.22</v>
      </c>
      <c r="T36" s="198">
        <v>0</v>
      </c>
      <c r="U36" s="198">
        <v>60.12</v>
      </c>
      <c r="V36" s="198">
        <v>6.06</v>
      </c>
      <c r="W36" s="198">
        <v>19.73</v>
      </c>
      <c r="X36" s="198">
        <v>62.71</v>
      </c>
      <c r="Y36" s="198">
        <v>0</v>
      </c>
      <c r="Z36" s="198">
        <v>117.11</v>
      </c>
      <c r="AA36" s="198">
        <v>29.75</v>
      </c>
      <c r="AB36" s="198">
        <v>0</v>
      </c>
      <c r="AC36" s="198">
        <v>32.799999999999997</v>
      </c>
      <c r="AD36" s="198">
        <v>0</v>
      </c>
      <c r="AE36" s="198">
        <v>0</v>
      </c>
      <c r="AF36" s="198">
        <v>0</v>
      </c>
      <c r="AG36" s="198">
        <v>36.78</v>
      </c>
      <c r="AH36" s="198">
        <v>0</v>
      </c>
      <c r="AI36" s="198">
        <v>40</v>
      </c>
      <c r="AJ36" s="198">
        <v>0</v>
      </c>
      <c r="AK36" s="198">
        <v>99.62</v>
      </c>
      <c r="AL36" s="198">
        <v>0</v>
      </c>
      <c r="AM36" s="198">
        <v>0</v>
      </c>
      <c r="AN36" s="198">
        <v>0</v>
      </c>
      <c r="AO36" s="198">
        <v>45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495.89</v>
      </c>
      <c r="L37" s="198">
        <v>7.12</v>
      </c>
      <c r="M37" s="198">
        <v>58.38</v>
      </c>
      <c r="N37" s="198">
        <v>50.21</v>
      </c>
      <c r="O37" s="198">
        <v>35.47</v>
      </c>
      <c r="P37" s="198">
        <v>24.02</v>
      </c>
      <c r="Q37" s="198">
        <v>8.74</v>
      </c>
      <c r="R37" s="198">
        <v>9.01</v>
      </c>
      <c r="S37" s="198">
        <v>11.22</v>
      </c>
      <c r="T37" s="198">
        <v>0</v>
      </c>
      <c r="U37" s="198">
        <v>60.12</v>
      </c>
      <c r="V37" s="198">
        <v>6.06</v>
      </c>
      <c r="W37" s="198">
        <v>19.73</v>
      </c>
      <c r="X37" s="198">
        <v>62.71</v>
      </c>
      <c r="Y37" s="198">
        <v>0</v>
      </c>
      <c r="Z37" s="198">
        <v>117.11</v>
      </c>
      <c r="AA37" s="198">
        <v>29.75</v>
      </c>
      <c r="AB37" s="198">
        <v>0</v>
      </c>
      <c r="AC37" s="198">
        <v>32.799999999999997</v>
      </c>
      <c r="AD37" s="198">
        <v>0</v>
      </c>
      <c r="AE37" s="198">
        <v>0</v>
      </c>
      <c r="AF37" s="198">
        <v>0</v>
      </c>
      <c r="AG37" s="198">
        <v>36.78</v>
      </c>
      <c r="AH37" s="198">
        <v>0</v>
      </c>
      <c r="AI37" s="198">
        <v>40</v>
      </c>
      <c r="AJ37" s="198">
        <v>0</v>
      </c>
      <c r="AK37" s="198">
        <v>99.62</v>
      </c>
      <c r="AL37" s="198">
        <v>0</v>
      </c>
      <c r="AM37" s="198">
        <v>0</v>
      </c>
      <c r="AN37" s="198">
        <v>0</v>
      </c>
      <c r="AO37" s="198">
        <v>45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495.89</v>
      </c>
      <c r="L38" s="198">
        <v>7.12</v>
      </c>
      <c r="M38" s="198">
        <v>58.38</v>
      </c>
      <c r="N38" s="198">
        <v>50.21</v>
      </c>
      <c r="O38" s="198">
        <v>35.47</v>
      </c>
      <c r="P38" s="198">
        <v>24.02</v>
      </c>
      <c r="Q38" s="198">
        <v>8.74</v>
      </c>
      <c r="R38" s="198">
        <v>9.01</v>
      </c>
      <c r="S38" s="198">
        <v>11.22</v>
      </c>
      <c r="T38" s="198">
        <v>0</v>
      </c>
      <c r="U38" s="198">
        <v>60.12</v>
      </c>
      <c r="V38" s="198">
        <v>6.06</v>
      </c>
      <c r="W38" s="198">
        <v>19.73</v>
      </c>
      <c r="X38" s="198">
        <v>62.71</v>
      </c>
      <c r="Y38" s="198">
        <v>0</v>
      </c>
      <c r="Z38" s="198">
        <v>117.11</v>
      </c>
      <c r="AA38" s="198">
        <v>29.75</v>
      </c>
      <c r="AB38" s="198">
        <v>0</v>
      </c>
      <c r="AC38" s="198">
        <v>32.799999999999997</v>
      </c>
      <c r="AD38" s="198">
        <v>0</v>
      </c>
      <c r="AE38" s="198">
        <v>0</v>
      </c>
      <c r="AF38" s="198">
        <v>0</v>
      </c>
      <c r="AG38" s="198">
        <v>36.78</v>
      </c>
      <c r="AH38" s="198">
        <v>0</v>
      </c>
      <c r="AI38" s="198">
        <v>40</v>
      </c>
      <c r="AJ38" s="198">
        <v>0</v>
      </c>
      <c r="AK38" s="198">
        <v>99.62</v>
      </c>
      <c r="AL38" s="198">
        <v>0</v>
      </c>
      <c r="AM38" s="198">
        <v>0</v>
      </c>
      <c r="AN38" s="198">
        <v>0</v>
      </c>
      <c r="AO38" s="198">
        <v>45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495.89</v>
      </c>
      <c r="L39" s="198">
        <v>7.12</v>
      </c>
      <c r="M39" s="198">
        <v>58.38</v>
      </c>
      <c r="N39" s="198">
        <v>50.21</v>
      </c>
      <c r="O39" s="198">
        <v>35.47</v>
      </c>
      <c r="P39" s="198">
        <v>24.02</v>
      </c>
      <c r="Q39" s="198">
        <v>8.74</v>
      </c>
      <c r="R39" s="198">
        <v>9.01</v>
      </c>
      <c r="S39" s="198">
        <v>11.22</v>
      </c>
      <c r="T39" s="198">
        <v>0</v>
      </c>
      <c r="U39" s="198">
        <v>60.12</v>
      </c>
      <c r="V39" s="198">
        <v>6.06</v>
      </c>
      <c r="W39" s="198">
        <v>19.73</v>
      </c>
      <c r="X39" s="198">
        <v>62.71</v>
      </c>
      <c r="Y39" s="198">
        <v>0</v>
      </c>
      <c r="Z39" s="198">
        <v>117.11</v>
      </c>
      <c r="AA39" s="198">
        <v>29.75</v>
      </c>
      <c r="AB39" s="198">
        <v>0</v>
      </c>
      <c r="AC39" s="198">
        <v>32.799999999999997</v>
      </c>
      <c r="AD39" s="198">
        <v>0</v>
      </c>
      <c r="AE39" s="198">
        <v>0</v>
      </c>
      <c r="AF39" s="198">
        <v>0</v>
      </c>
      <c r="AG39" s="198">
        <v>36.78</v>
      </c>
      <c r="AH39" s="198">
        <v>0</v>
      </c>
      <c r="AI39" s="198">
        <v>40</v>
      </c>
      <c r="AJ39" s="198">
        <v>0</v>
      </c>
      <c r="AK39" s="198">
        <v>99.62</v>
      </c>
      <c r="AL39" s="198">
        <v>0</v>
      </c>
      <c r="AM39" s="198">
        <v>0</v>
      </c>
      <c r="AN39" s="198">
        <v>0</v>
      </c>
      <c r="AO39" s="198">
        <v>45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495.89</v>
      </c>
      <c r="L40" s="198">
        <v>7.12</v>
      </c>
      <c r="M40" s="198">
        <v>58.38</v>
      </c>
      <c r="N40" s="198">
        <v>50.21</v>
      </c>
      <c r="O40" s="198">
        <v>35.47</v>
      </c>
      <c r="P40" s="198">
        <v>24.02</v>
      </c>
      <c r="Q40" s="198">
        <v>8.74</v>
      </c>
      <c r="R40" s="198">
        <v>9.01</v>
      </c>
      <c r="S40" s="198">
        <v>11.22</v>
      </c>
      <c r="T40" s="198">
        <v>0</v>
      </c>
      <c r="U40" s="198">
        <v>60.12</v>
      </c>
      <c r="V40" s="198">
        <v>6.06</v>
      </c>
      <c r="W40" s="198">
        <v>19.73</v>
      </c>
      <c r="X40" s="198">
        <v>62.71</v>
      </c>
      <c r="Y40" s="198">
        <v>0</v>
      </c>
      <c r="Z40" s="198">
        <v>117.11</v>
      </c>
      <c r="AA40" s="198">
        <v>29.75</v>
      </c>
      <c r="AB40" s="198">
        <v>0</v>
      </c>
      <c r="AC40" s="198">
        <v>34.89</v>
      </c>
      <c r="AD40" s="198">
        <v>0</v>
      </c>
      <c r="AE40" s="198">
        <v>0</v>
      </c>
      <c r="AF40" s="198">
        <v>0</v>
      </c>
      <c r="AG40" s="198">
        <v>36.78</v>
      </c>
      <c r="AH40" s="198">
        <v>0</v>
      </c>
      <c r="AI40" s="198">
        <v>40</v>
      </c>
      <c r="AJ40" s="198">
        <v>0</v>
      </c>
      <c r="AK40" s="198">
        <v>99.62</v>
      </c>
      <c r="AL40" s="198">
        <v>0</v>
      </c>
      <c r="AM40" s="198">
        <v>0</v>
      </c>
      <c r="AN40" s="198">
        <v>0</v>
      </c>
      <c r="AO40" s="198">
        <v>45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377.48</v>
      </c>
      <c r="L41" s="198">
        <v>0</v>
      </c>
      <c r="M41" s="198">
        <v>59.05</v>
      </c>
      <c r="N41" s="198">
        <v>50.21</v>
      </c>
      <c r="O41" s="198">
        <v>35.47</v>
      </c>
      <c r="P41" s="198">
        <v>24.02</v>
      </c>
      <c r="Q41" s="198">
        <v>8.74</v>
      </c>
      <c r="R41" s="198">
        <v>9.01</v>
      </c>
      <c r="S41" s="198">
        <v>11.22</v>
      </c>
      <c r="T41" s="198">
        <v>0</v>
      </c>
      <c r="U41" s="198">
        <v>60.12</v>
      </c>
      <c r="V41" s="198">
        <v>6.06</v>
      </c>
      <c r="W41" s="198">
        <v>19.73</v>
      </c>
      <c r="X41" s="198">
        <v>62.71</v>
      </c>
      <c r="Y41" s="198">
        <v>0</v>
      </c>
      <c r="Z41" s="198">
        <v>117.11</v>
      </c>
      <c r="AA41" s="198">
        <v>29.75</v>
      </c>
      <c r="AB41" s="198">
        <v>0</v>
      </c>
      <c r="AC41" s="198">
        <v>34.89</v>
      </c>
      <c r="AD41" s="198">
        <v>0</v>
      </c>
      <c r="AE41" s="198">
        <v>0</v>
      </c>
      <c r="AF41" s="198">
        <v>0</v>
      </c>
      <c r="AG41" s="198">
        <v>36.78</v>
      </c>
      <c r="AH41" s="198">
        <v>0</v>
      </c>
      <c r="AI41" s="198">
        <v>40</v>
      </c>
      <c r="AJ41" s="198">
        <v>0</v>
      </c>
      <c r="AK41" s="198">
        <v>99.62</v>
      </c>
      <c r="AL41" s="198">
        <v>0</v>
      </c>
      <c r="AM41" s="198">
        <v>0</v>
      </c>
      <c r="AN41" s="198">
        <v>0</v>
      </c>
      <c r="AO41" s="198">
        <v>45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331.99</v>
      </c>
      <c r="L42" s="198">
        <v>0</v>
      </c>
      <c r="M42" s="198">
        <v>59.05</v>
      </c>
      <c r="N42" s="198">
        <v>50.21</v>
      </c>
      <c r="O42" s="198">
        <v>35.47</v>
      </c>
      <c r="P42" s="198">
        <v>24.02</v>
      </c>
      <c r="Q42" s="198">
        <v>8.74</v>
      </c>
      <c r="R42" s="198">
        <v>9.01</v>
      </c>
      <c r="S42" s="198">
        <v>11.22</v>
      </c>
      <c r="T42" s="198">
        <v>0</v>
      </c>
      <c r="U42" s="198">
        <v>60.12</v>
      </c>
      <c r="V42" s="198">
        <v>6.06</v>
      </c>
      <c r="W42" s="198">
        <v>19.73</v>
      </c>
      <c r="X42" s="198">
        <v>62.71</v>
      </c>
      <c r="Y42" s="198">
        <v>0</v>
      </c>
      <c r="Z42" s="198">
        <v>117.11</v>
      </c>
      <c r="AA42" s="198">
        <v>29.75</v>
      </c>
      <c r="AB42" s="198">
        <v>0</v>
      </c>
      <c r="AC42" s="198">
        <v>34.89</v>
      </c>
      <c r="AD42" s="198">
        <v>0</v>
      </c>
      <c r="AE42" s="198">
        <v>0</v>
      </c>
      <c r="AF42" s="198">
        <v>0</v>
      </c>
      <c r="AG42" s="198">
        <v>36.78</v>
      </c>
      <c r="AH42" s="198">
        <v>0</v>
      </c>
      <c r="AI42" s="198">
        <v>40</v>
      </c>
      <c r="AJ42" s="198">
        <v>0</v>
      </c>
      <c r="AK42" s="198">
        <v>99.62</v>
      </c>
      <c r="AL42" s="198">
        <v>0</v>
      </c>
      <c r="AM42" s="198">
        <v>0</v>
      </c>
      <c r="AN42" s="198">
        <v>0</v>
      </c>
      <c r="AO42" s="198">
        <v>45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353.29</v>
      </c>
      <c r="L43" s="198">
        <v>0</v>
      </c>
      <c r="M43" s="198">
        <v>59.05</v>
      </c>
      <c r="N43" s="198">
        <v>50.21</v>
      </c>
      <c r="O43" s="198">
        <v>35.47</v>
      </c>
      <c r="P43" s="198">
        <v>24.02</v>
      </c>
      <c r="Q43" s="198">
        <v>8.74</v>
      </c>
      <c r="R43" s="198">
        <v>9.01</v>
      </c>
      <c r="S43" s="198">
        <v>11.22</v>
      </c>
      <c r="T43" s="198">
        <v>0</v>
      </c>
      <c r="U43" s="198">
        <v>60.12</v>
      </c>
      <c r="V43" s="198">
        <v>6.06</v>
      </c>
      <c r="W43" s="198">
        <v>19.73</v>
      </c>
      <c r="X43" s="198">
        <v>62.71</v>
      </c>
      <c r="Y43" s="198">
        <v>0</v>
      </c>
      <c r="Z43" s="198">
        <v>117.11</v>
      </c>
      <c r="AA43" s="198">
        <v>29.75</v>
      </c>
      <c r="AB43" s="198">
        <v>0</v>
      </c>
      <c r="AC43" s="198">
        <v>34.89</v>
      </c>
      <c r="AD43" s="198">
        <v>0</v>
      </c>
      <c r="AE43" s="198">
        <v>0</v>
      </c>
      <c r="AF43" s="198">
        <v>0</v>
      </c>
      <c r="AG43" s="198">
        <v>36.78</v>
      </c>
      <c r="AH43" s="198">
        <v>0</v>
      </c>
      <c r="AI43" s="198">
        <v>40</v>
      </c>
      <c r="AJ43" s="198">
        <v>0</v>
      </c>
      <c r="AK43" s="198">
        <v>99.62</v>
      </c>
      <c r="AL43" s="198">
        <v>0</v>
      </c>
      <c r="AM43" s="198">
        <v>0</v>
      </c>
      <c r="AN43" s="198">
        <v>0</v>
      </c>
      <c r="AO43" s="198">
        <v>45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372.64</v>
      </c>
      <c r="L44" s="198">
        <v>0</v>
      </c>
      <c r="M44" s="198">
        <v>59.05</v>
      </c>
      <c r="N44" s="198">
        <v>50.21</v>
      </c>
      <c r="O44" s="198">
        <v>35.47</v>
      </c>
      <c r="P44" s="198">
        <v>24.02</v>
      </c>
      <c r="Q44" s="198">
        <v>8.74</v>
      </c>
      <c r="R44" s="198">
        <v>9.01</v>
      </c>
      <c r="S44" s="198">
        <v>11.22</v>
      </c>
      <c r="T44" s="198">
        <v>0</v>
      </c>
      <c r="U44" s="198">
        <v>60.12</v>
      </c>
      <c r="V44" s="198">
        <v>6.06</v>
      </c>
      <c r="W44" s="198">
        <v>19.73</v>
      </c>
      <c r="X44" s="198">
        <v>62.71</v>
      </c>
      <c r="Y44" s="198">
        <v>0</v>
      </c>
      <c r="Z44" s="198">
        <v>117.11</v>
      </c>
      <c r="AA44" s="198">
        <v>29.75</v>
      </c>
      <c r="AB44" s="198">
        <v>0</v>
      </c>
      <c r="AC44" s="198">
        <v>34.89</v>
      </c>
      <c r="AD44" s="198">
        <v>0</v>
      </c>
      <c r="AE44" s="198">
        <v>0</v>
      </c>
      <c r="AF44" s="198">
        <v>0</v>
      </c>
      <c r="AG44" s="198">
        <v>36.78</v>
      </c>
      <c r="AH44" s="198">
        <v>0</v>
      </c>
      <c r="AI44" s="198">
        <v>40</v>
      </c>
      <c r="AJ44" s="198">
        <v>0</v>
      </c>
      <c r="AK44" s="198">
        <v>99.62</v>
      </c>
      <c r="AL44" s="198">
        <v>0</v>
      </c>
      <c r="AM44" s="198">
        <v>0</v>
      </c>
      <c r="AN44" s="198">
        <v>0</v>
      </c>
      <c r="AO44" s="198">
        <v>45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495.89</v>
      </c>
      <c r="L45" s="198">
        <v>7.12</v>
      </c>
      <c r="M45" s="198">
        <v>59.05</v>
      </c>
      <c r="N45" s="198">
        <v>50.21</v>
      </c>
      <c r="O45" s="198">
        <v>35.47</v>
      </c>
      <c r="P45" s="198">
        <v>24.02</v>
      </c>
      <c r="Q45" s="198">
        <v>8.74</v>
      </c>
      <c r="R45" s="198">
        <v>9.01</v>
      </c>
      <c r="S45" s="198">
        <v>11.22</v>
      </c>
      <c r="T45" s="198">
        <v>0</v>
      </c>
      <c r="U45" s="198">
        <v>60.12</v>
      </c>
      <c r="V45" s="198">
        <v>6.06</v>
      </c>
      <c r="W45" s="198">
        <v>19.73</v>
      </c>
      <c r="X45" s="198">
        <v>62.71</v>
      </c>
      <c r="Y45" s="198">
        <v>0</v>
      </c>
      <c r="Z45" s="198">
        <v>117.11</v>
      </c>
      <c r="AA45" s="198">
        <v>29.75</v>
      </c>
      <c r="AB45" s="198">
        <v>0</v>
      </c>
      <c r="AC45" s="198">
        <v>34.89</v>
      </c>
      <c r="AD45" s="198">
        <v>0</v>
      </c>
      <c r="AE45" s="198">
        <v>0</v>
      </c>
      <c r="AF45" s="198">
        <v>0</v>
      </c>
      <c r="AG45" s="198">
        <v>36.78</v>
      </c>
      <c r="AH45" s="198">
        <v>0</v>
      </c>
      <c r="AI45" s="198">
        <v>40</v>
      </c>
      <c r="AJ45" s="198">
        <v>0</v>
      </c>
      <c r="AK45" s="198">
        <v>99.62</v>
      </c>
      <c r="AL45" s="198">
        <v>0</v>
      </c>
      <c r="AM45" s="198">
        <v>0</v>
      </c>
      <c r="AN45" s="198">
        <v>0</v>
      </c>
      <c r="AO45" s="198">
        <v>45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495.89</v>
      </c>
      <c r="L46" s="198">
        <v>7.12</v>
      </c>
      <c r="M46" s="198">
        <v>59.05</v>
      </c>
      <c r="N46" s="198">
        <v>50.21</v>
      </c>
      <c r="O46" s="198">
        <v>35.47</v>
      </c>
      <c r="P46" s="198">
        <v>24.02</v>
      </c>
      <c r="Q46" s="198">
        <v>8.74</v>
      </c>
      <c r="R46" s="198">
        <v>9.01</v>
      </c>
      <c r="S46" s="198">
        <v>11.22</v>
      </c>
      <c r="T46" s="198">
        <v>0</v>
      </c>
      <c r="U46" s="198">
        <v>60.12</v>
      </c>
      <c r="V46" s="198">
        <v>6.06</v>
      </c>
      <c r="W46" s="198">
        <v>19.73</v>
      </c>
      <c r="X46" s="198">
        <v>62.71</v>
      </c>
      <c r="Y46" s="198">
        <v>0</v>
      </c>
      <c r="Z46" s="198">
        <v>117.11</v>
      </c>
      <c r="AA46" s="198">
        <v>29.75</v>
      </c>
      <c r="AB46" s="198">
        <v>0</v>
      </c>
      <c r="AC46" s="198">
        <v>34.89</v>
      </c>
      <c r="AD46" s="198">
        <v>0</v>
      </c>
      <c r="AE46" s="198">
        <v>0</v>
      </c>
      <c r="AF46" s="198">
        <v>0</v>
      </c>
      <c r="AG46" s="198">
        <v>36.78</v>
      </c>
      <c r="AH46" s="198">
        <v>0</v>
      </c>
      <c r="AI46" s="198">
        <v>40</v>
      </c>
      <c r="AJ46" s="198">
        <v>0</v>
      </c>
      <c r="AK46" s="198">
        <v>99.62</v>
      </c>
      <c r="AL46" s="198">
        <v>0</v>
      </c>
      <c r="AM46" s="198">
        <v>0</v>
      </c>
      <c r="AN46" s="198">
        <v>0</v>
      </c>
      <c r="AO46" s="198">
        <v>45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495.89</v>
      </c>
      <c r="L47" s="198">
        <v>7.12</v>
      </c>
      <c r="M47" s="198">
        <v>59.05</v>
      </c>
      <c r="N47" s="198">
        <v>50.21</v>
      </c>
      <c r="O47" s="198">
        <v>35.47</v>
      </c>
      <c r="P47" s="198">
        <v>24.02</v>
      </c>
      <c r="Q47" s="198">
        <v>8.74</v>
      </c>
      <c r="R47" s="198">
        <v>9.01</v>
      </c>
      <c r="S47" s="198">
        <v>11.22</v>
      </c>
      <c r="T47" s="198">
        <v>0</v>
      </c>
      <c r="U47" s="198">
        <v>60.12</v>
      </c>
      <c r="V47" s="198">
        <v>6.06</v>
      </c>
      <c r="W47" s="198">
        <v>19.73</v>
      </c>
      <c r="X47" s="198">
        <v>62.71</v>
      </c>
      <c r="Y47" s="198">
        <v>0</v>
      </c>
      <c r="Z47" s="198">
        <v>117.11</v>
      </c>
      <c r="AA47" s="198">
        <v>29.75</v>
      </c>
      <c r="AB47" s="198">
        <v>0</v>
      </c>
      <c r="AC47" s="198">
        <v>34.89</v>
      </c>
      <c r="AD47" s="198">
        <v>0</v>
      </c>
      <c r="AE47" s="198">
        <v>0</v>
      </c>
      <c r="AF47" s="198">
        <v>0</v>
      </c>
      <c r="AG47" s="198">
        <v>36.78</v>
      </c>
      <c r="AH47" s="198">
        <v>0</v>
      </c>
      <c r="AI47" s="198">
        <v>40</v>
      </c>
      <c r="AJ47" s="198">
        <v>0</v>
      </c>
      <c r="AK47" s="198">
        <v>99.62</v>
      </c>
      <c r="AL47" s="198">
        <v>0</v>
      </c>
      <c r="AM47" s="198">
        <v>0</v>
      </c>
      <c r="AN47" s="198">
        <v>0</v>
      </c>
      <c r="AO47" s="198">
        <v>45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495.89</v>
      </c>
      <c r="L48" s="198">
        <v>7.12</v>
      </c>
      <c r="M48" s="198">
        <v>59.05</v>
      </c>
      <c r="N48" s="198">
        <v>50.21</v>
      </c>
      <c r="O48" s="198">
        <v>35.47</v>
      </c>
      <c r="P48" s="198">
        <v>24.02</v>
      </c>
      <c r="Q48" s="198">
        <v>8.74</v>
      </c>
      <c r="R48" s="198">
        <v>9.01</v>
      </c>
      <c r="S48" s="198">
        <v>11.22</v>
      </c>
      <c r="T48" s="198">
        <v>0</v>
      </c>
      <c r="U48" s="198">
        <v>60.12</v>
      </c>
      <c r="V48" s="198">
        <v>6.06</v>
      </c>
      <c r="W48" s="198">
        <v>19.73</v>
      </c>
      <c r="X48" s="198">
        <v>62.71</v>
      </c>
      <c r="Y48" s="198">
        <v>0</v>
      </c>
      <c r="Z48" s="198">
        <v>117.11</v>
      </c>
      <c r="AA48" s="198">
        <v>29.75</v>
      </c>
      <c r="AB48" s="198">
        <v>0</v>
      </c>
      <c r="AC48" s="198">
        <v>34.89</v>
      </c>
      <c r="AD48" s="198">
        <v>0</v>
      </c>
      <c r="AE48" s="198">
        <v>0</v>
      </c>
      <c r="AF48" s="198">
        <v>0</v>
      </c>
      <c r="AG48" s="198">
        <v>36.78</v>
      </c>
      <c r="AH48" s="198">
        <v>0</v>
      </c>
      <c r="AI48" s="198">
        <v>40</v>
      </c>
      <c r="AJ48" s="198">
        <v>0</v>
      </c>
      <c r="AK48" s="198">
        <v>99.62</v>
      </c>
      <c r="AL48" s="198">
        <v>0</v>
      </c>
      <c r="AM48" s="198">
        <v>0</v>
      </c>
      <c r="AN48" s="198">
        <v>0</v>
      </c>
      <c r="AO48" s="198">
        <v>45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495.89</v>
      </c>
      <c r="L49" s="198">
        <v>7.12</v>
      </c>
      <c r="M49" s="198">
        <v>60.39</v>
      </c>
      <c r="N49" s="198">
        <v>50.21</v>
      </c>
      <c r="O49" s="198">
        <v>35.47</v>
      </c>
      <c r="P49" s="198">
        <v>24.02</v>
      </c>
      <c r="Q49" s="198">
        <v>8.74</v>
      </c>
      <c r="R49" s="198">
        <v>9.01</v>
      </c>
      <c r="S49" s="198">
        <v>11.22</v>
      </c>
      <c r="T49" s="198">
        <v>0</v>
      </c>
      <c r="U49" s="198">
        <v>60.12</v>
      </c>
      <c r="V49" s="198">
        <v>6.06</v>
      </c>
      <c r="W49" s="198">
        <v>19.73</v>
      </c>
      <c r="X49" s="198">
        <v>62.71</v>
      </c>
      <c r="Y49" s="198">
        <v>0</v>
      </c>
      <c r="Z49" s="198">
        <v>117.11</v>
      </c>
      <c r="AA49" s="198">
        <v>29.75</v>
      </c>
      <c r="AB49" s="198">
        <v>0</v>
      </c>
      <c r="AC49" s="198">
        <v>34.89</v>
      </c>
      <c r="AD49" s="198">
        <v>0</v>
      </c>
      <c r="AE49" s="198">
        <v>0</v>
      </c>
      <c r="AF49" s="198">
        <v>0</v>
      </c>
      <c r="AG49" s="198">
        <v>36.78</v>
      </c>
      <c r="AH49" s="198">
        <v>0</v>
      </c>
      <c r="AI49" s="198">
        <v>40</v>
      </c>
      <c r="AJ49" s="198">
        <v>0</v>
      </c>
      <c r="AK49" s="198">
        <v>99.62</v>
      </c>
      <c r="AL49" s="198">
        <v>0</v>
      </c>
      <c r="AM49" s="198">
        <v>0</v>
      </c>
      <c r="AN49" s="198">
        <v>0</v>
      </c>
      <c r="AO49" s="198">
        <v>45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495.89</v>
      </c>
      <c r="L50" s="198">
        <v>7.12</v>
      </c>
      <c r="M50" s="198">
        <v>60.39</v>
      </c>
      <c r="N50" s="198">
        <v>50.21</v>
      </c>
      <c r="O50" s="198">
        <v>35.47</v>
      </c>
      <c r="P50" s="198">
        <v>24.02</v>
      </c>
      <c r="Q50" s="198">
        <v>8.74</v>
      </c>
      <c r="R50" s="198">
        <v>9.01</v>
      </c>
      <c r="S50" s="198">
        <v>11.22</v>
      </c>
      <c r="T50" s="198">
        <v>0</v>
      </c>
      <c r="U50" s="198">
        <v>60.12</v>
      </c>
      <c r="V50" s="198">
        <v>6.06</v>
      </c>
      <c r="W50" s="198">
        <v>19.73</v>
      </c>
      <c r="X50" s="198">
        <v>62.71</v>
      </c>
      <c r="Y50" s="198">
        <v>0</v>
      </c>
      <c r="Z50" s="198">
        <v>117.11</v>
      </c>
      <c r="AA50" s="198">
        <v>29.75</v>
      </c>
      <c r="AB50" s="198">
        <v>0</v>
      </c>
      <c r="AC50" s="198">
        <v>34.89</v>
      </c>
      <c r="AD50" s="198">
        <v>0</v>
      </c>
      <c r="AE50" s="198">
        <v>0</v>
      </c>
      <c r="AF50" s="198">
        <v>0</v>
      </c>
      <c r="AG50" s="198">
        <v>36.78</v>
      </c>
      <c r="AH50" s="198">
        <v>0</v>
      </c>
      <c r="AI50" s="198">
        <v>40</v>
      </c>
      <c r="AJ50" s="198">
        <v>0</v>
      </c>
      <c r="AK50" s="198">
        <v>99.62</v>
      </c>
      <c r="AL50" s="198">
        <v>0</v>
      </c>
      <c r="AM50" s="198">
        <v>0</v>
      </c>
      <c r="AN50" s="198">
        <v>0</v>
      </c>
      <c r="AO50" s="198">
        <v>45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495.89</v>
      </c>
      <c r="L51" s="198">
        <v>7.12</v>
      </c>
      <c r="M51" s="198">
        <v>60.39</v>
      </c>
      <c r="N51" s="198">
        <v>50.21</v>
      </c>
      <c r="O51" s="198">
        <v>35.47</v>
      </c>
      <c r="P51" s="198">
        <v>23.67</v>
      </c>
      <c r="Q51" s="198">
        <v>8.74</v>
      </c>
      <c r="R51" s="198">
        <v>11.89</v>
      </c>
      <c r="S51" s="198">
        <v>11.22</v>
      </c>
      <c r="T51" s="198">
        <v>0</v>
      </c>
      <c r="U51" s="198">
        <v>60.12</v>
      </c>
      <c r="V51" s="198">
        <v>6.06</v>
      </c>
      <c r="W51" s="198">
        <v>19.73</v>
      </c>
      <c r="X51" s="198">
        <v>62.71</v>
      </c>
      <c r="Y51" s="198">
        <v>0</v>
      </c>
      <c r="Z51" s="198">
        <v>117.11</v>
      </c>
      <c r="AA51" s="198">
        <v>29.75</v>
      </c>
      <c r="AB51" s="198">
        <v>0</v>
      </c>
      <c r="AC51" s="198">
        <v>34.89</v>
      </c>
      <c r="AD51" s="198">
        <v>0</v>
      </c>
      <c r="AE51" s="198">
        <v>0</v>
      </c>
      <c r="AF51" s="198">
        <v>0</v>
      </c>
      <c r="AG51" s="198">
        <v>36.78</v>
      </c>
      <c r="AH51" s="198">
        <v>0</v>
      </c>
      <c r="AI51" s="198">
        <v>40</v>
      </c>
      <c r="AJ51" s="198">
        <v>0</v>
      </c>
      <c r="AK51" s="198">
        <v>99.62</v>
      </c>
      <c r="AL51" s="198">
        <v>0</v>
      </c>
      <c r="AM51" s="198">
        <v>0</v>
      </c>
      <c r="AN51" s="198">
        <v>0</v>
      </c>
      <c r="AO51" s="198">
        <v>45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495.89</v>
      </c>
      <c r="L52" s="198">
        <v>7.12</v>
      </c>
      <c r="M52" s="198">
        <v>60.39</v>
      </c>
      <c r="N52" s="198">
        <v>50.21</v>
      </c>
      <c r="O52" s="198">
        <v>35.47</v>
      </c>
      <c r="P52" s="198">
        <v>23.67</v>
      </c>
      <c r="Q52" s="198">
        <v>8.74</v>
      </c>
      <c r="R52" s="198">
        <v>11.89</v>
      </c>
      <c r="S52" s="198">
        <v>11.22</v>
      </c>
      <c r="T52" s="198">
        <v>0</v>
      </c>
      <c r="U52" s="198">
        <v>60.12</v>
      </c>
      <c r="V52" s="198">
        <v>6.06</v>
      </c>
      <c r="W52" s="198">
        <v>19.73</v>
      </c>
      <c r="X52" s="198">
        <v>62.71</v>
      </c>
      <c r="Y52" s="198">
        <v>0</v>
      </c>
      <c r="Z52" s="198">
        <v>117.11</v>
      </c>
      <c r="AA52" s="198">
        <v>29.75</v>
      </c>
      <c r="AB52" s="198">
        <v>0</v>
      </c>
      <c r="AC52" s="198">
        <v>34.89</v>
      </c>
      <c r="AD52" s="198">
        <v>0</v>
      </c>
      <c r="AE52" s="198">
        <v>0</v>
      </c>
      <c r="AF52" s="198">
        <v>0</v>
      </c>
      <c r="AG52" s="198">
        <v>36.78</v>
      </c>
      <c r="AH52" s="198">
        <v>0</v>
      </c>
      <c r="AI52" s="198">
        <v>40</v>
      </c>
      <c r="AJ52" s="198">
        <v>0</v>
      </c>
      <c r="AK52" s="198">
        <v>99.62</v>
      </c>
      <c r="AL52" s="198">
        <v>0</v>
      </c>
      <c r="AM52" s="198">
        <v>0</v>
      </c>
      <c r="AN52" s="198">
        <v>0</v>
      </c>
      <c r="AO52" s="198">
        <v>45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495.89</v>
      </c>
      <c r="L53" s="198">
        <v>7.12</v>
      </c>
      <c r="M53" s="198">
        <v>60.39</v>
      </c>
      <c r="N53" s="198">
        <v>50.21</v>
      </c>
      <c r="O53" s="198">
        <v>35.47</v>
      </c>
      <c r="P53" s="198">
        <v>23.67</v>
      </c>
      <c r="Q53" s="198">
        <v>8.74</v>
      </c>
      <c r="R53" s="198">
        <v>11.89</v>
      </c>
      <c r="S53" s="198">
        <v>11.22</v>
      </c>
      <c r="T53" s="198">
        <v>0</v>
      </c>
      <c r="U53" s="198">
        <v>60.12</v>
      </c>
      <c r="V53" s="198">
        <v>6.06</v>
      </c>
      <c r="W53" s="198">
        <v>19.73</v>
      </c>
      <c r="X53" s="198">
        <v>62.71</v>
      </c>
      <c r="Y53" s="198">
        <v>0</v>
      </c>
      <c r="Z53" s="198">
        <v>117.11</v>
      </c>
      <c r="AA53" s="198">
        <v>29.75</v>
      </c>
      <c r="AB53" s="198">
        <v>0</v>
      </c>
      <c r="AC53" s="198">
        <v>34.89</v>
      </c>
      <c r="AD53" s="198">
        <v>0</v>
      </c>
      <c r="AE53" s="198">
        <v>0</v>
      </c>
      <c r="AF53" s="198">
        <v>0</v>
      </c>
      <c r="AG53" s="198">
        <v>36.78</v>
      </c>
      <c r="AH53" s="198">
        <v>0</v>
      </c>
      <c r="AI53" s="198">
        <v>40</v>
      </c>
      <c r="AJ53" s="198">
        <v>0</v>
      </c>
      <c r="AK53" s="198">
        <v>99.62</v>
      </c>
      <c r="AL53" s="198">
        <v>0</v>
      </c>
      <c r="AM53" s="198">
        <v>0</v>
      </c>
      <c r="AN53" s="198">
        <v>0</v>
      </c>
      <c r="AO53" s="198">
        <v>45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495.89</v>
      </c>
      <c r="L54" s="198">
        <v>7.12</v>
      </c>
      <c r="M54" s="198">
        <v>60.39</v>
      </c>
      <c r="N54" s="198">
        <v>50.21</v>
      </c>
      <c r="O54" s="198">
        <v>35.47</v>
      </c>
      <c r="P54" s="198">
        <v>23.67</v>
      </c>
      <c r="Q54" s="198">
        <v>8.74</v>
      </c>
      <c r="R54" s="198">
        <v>11.89</v>
      </c>
      <c r="S54" s="198">
        <v>11.22</v>
      </c>
      <c r="T54" s="198">
        <v>0</v>
      </c>
      <c r="U54" s="198">
        <v>60.12</v>
      </c>
      <c r="V54" s="198">
        <v>6.06</v>
      </c>
      <c r="W54" s="198">
        <v>19.73</v>
      </c>
      <c r="X54" s="198">
        <v>62.71</v>
      </c>
      <c r="Y54" s="198">
        <v>0</v>
      </c>
      <c r="Z54" s="198">
        <v>117.11</v>
      </c>
      <c r="AA54" s="198">
        <v>29.75</v>
      </c>
      <c r="AB54" s="198">
        <v>0</v>
      </c>
      <c r="AC54" s="198">
        <v>34.89</v>
      </c>
      <c r="AD54" s="198">
        <v>0</v>
      </c>
      <c r="AE54" s="198">
        <v>0</v>
      </c>
      <c r="AF54" s="198">
        <v>0</v>
      </c>
      <c r="AG54" s="198">
        <v>36.78</v>
      </c>
      <c r="AH54" s="198">
        <v>0</v>
      </c>
      <c r="AI54" s="198">
        <v>40</v>
      </c>
      <c r="AJ54" s="198">
        <v>0</v>
      </c>
      <c r="AK54" s="198">
        <v>99.62</v>
      </c>
      <c r="AL54" s="198">
        <v>0</v>
      </c>
      <c r="AM54" s="198">
        <v>0</v>
      </c>
      <c r="AN54" s="198">
        <v>0</v>
      </c>
      <c r="AO54" s="198">
        <v>45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495.89</v>
      </c>
      <c r="L55" s="198">
        <v>7.12</v>
      </c>
      <c r="M55" s="198">
        <v>61.06</v>
      </c>
      <c r="N55" s="198">
        <v>50.21</v>
      </c>
      <c r="O55" s="198">
        <v>35.47</v>
      </c>
      <c r="P55" s="198">
        <v>22.67</v>
      </c>
      <c r="Q55" s="198">
        <v>8.74</v>
      </c>
      <c r="R55" s="198">
        <v>11.89</v>
      </c>
      <c r="S55" s="198">
        <v>11.22</v>
      </c>
      <c r="T55" s="198">
        <v>0</v>
      </c>
      <c r="U55" s="198">
        <v>60.12</v>
      </c>
      <c r="V55" s="198">
        <v>6.06</v>
      </c>
      <c r="W55" s="198">
        <v>19.73</v>
      </c>
      <c r="X55" s="198">
        <v>62.71</v>
      </c>
      <c r="Y55" s="198">
        <v>0</v>
      </c>
      <c r="Z55" s="198">
        <v>117.11</v>
      </c>
      <c r="AA55" s="198">
        <v>30.61</v>
      </c>
      <c r="AB55" s="198">
        <v>0</v>
      </c>
      <c r="AC55" s="198">
        <v>34.89</v>
      </c>
      <c r="AD55" s="198">
        <v>0</v>
      </c>
      <c r="AE55" s="198">
        <v>0</v>
      </c>
      <c r="AF55" s="198">
        <v>0</v>
      </c>
      <c r="AG55" s="198">
        <v>36.78</v>
      </c>
      <c r="AH55" s="198">
        <v>0</v>
      </c>
      <c r="AI55" s="198">
        <v>40</v>
      </c>
      <c r="AJ55" s="198">
        <v>0</v>
      </c>
      <c r="AK55" s="198">
        <v>99.62</v>
      </c>
      <c r="AL55" s="198">
        <v>0</v>
      </c>
      <c r="AM55" s="198">
        <v>0</v>
      </c>
      <c r="AN55" s="198">
        <v>0</v>
      </c>
      <c r="AO55" s="198">
        <v>45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495.89</v>
      </c>
      <c r="L56" s="198">
        <v>7.12</v>
      </c>
      <c r="M56" s="198">
        <v>61.06</v>
      </c>
      <c r="N56" s="198">
        <v>50.21</v>
      </c>
      <c r="O56" s="198">
        <v>35.47</v>
      </c>
      <c r="P56" s="198">
        <v>22.67</v>
      </c>
      <c r="Q56" s="198">
        <v>8.74</v>
      </c>
      <c r="R56" s="198">
        <v>11.89</v>
      </c>
      <c r="S56" s="198">
        <v>11.22</v>
      </c>
      <c r="T56" s="198">
        <v>0</v>
      </c>
      <c r="U56" s="198">
        <v>60.12</v>
      </c>
      <c r="V56" s="198">
        <v>6.06</v>
      </c>
      <c r="W56" s="198">
        <v>19.73</v>
      </c>
      <c r="X56" s="198">
        <v>62.71</v>
      </c>
      <c r="Y56" s="198">
        <v>0</v>
      </c>
      <c r="Z56" s="198">
        <v>117.11</v>
      </c>
      <c r="AA56" s="198">
        <v>30.61</v>
      </c>
      <c r="AB56" s="198">
        <v>0</v>
      </c>
      <c r="AC56" s="198">
        <v>34.89</v>
      </c>
      <c r="AD56" s="198">
        <v>0</v>
      </c>
      <c r="AE56" s="198">
        <v>0</v>
      </c>
      <c r="AF56" s="198">
        <v>0</v>
      </c>
      <c r="AG56" s="198">
        <v>36.78</v>
      </c>
      <c r="AH56" s="198">
        <v>0</v>
      </c>
      <c r="AI56" s="198">
        <v>40</v>
      </c>
      <c r="AJ56" s="198">
        <v>0</v>
      </c>
      <c r="AK56" s="198">
        <v>99.62</v>
      </c>
      <c r="AL56" s="198">
        <v>0</v>
      </c>
      <c r="AM56" s="198">
        <v>0</v>
      </c>
      <c r="AN56" s="198">
        <v>0</v>
      </c>
      <c r="AO56" s="198">
        <v>45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495.89</v>
      </c>
      <c r="L57" s="198">
        <v>7.12</v>
      </c>
      <c r="M57" s="198">
        <v>61.06</v>
      </c>
      <c r="N57" s="198">
        <v>50.21</v>
      </c>
      <c r="O57" s="198">
        <v>35.47</v>
      </c>
      <c r="P57" s="198">
        <v>22.67</v>
      </c>
      <c r="Q57" s="198">
        <v>8.74</v>
      </c>
      <c r="R57" s="198">
        <v>11.89</v>
      </c>
      <c r="S57" s="198">
        <v>11.22</v>
      </c>
      <c r="T57" s="198">
        <v>0</v>
      </c>
      <c r="U57" s="198">
        <v>60.12</v>
      </c>
      <c r="V57" s="198">
        <v>6.06</v>
      </c>
      <c r="W57" s="198">
        <v>19.73</v>
      </c>
      <c r="X57" s="198">
        <v>62.71</v>
      </c>
      <c r="Y57" s="198">
        <v>0</v>
      </c>
      <c r="Z57" s="198">
        <v>117.11</v>
      </c>
      <c r="AA57" s="198">
        <v>30.61</v>
      </c>
      <c r="AB57" s="198">
        <v>0</v>
      </c>
      <c r="AC57" s="198">
        <v>34.89</v>
      </c>
      <c r="AD57" s="198">
        <v>0</v>
      </c>
      <c r="AE57" s="198">
        <v>0</v>
      </c>
      <c r="AF57" s="198">
        <v>0</v>
      </c>
      <c r="AG57" s="198">
        <v>36.78</v>
      </c>
      <c r="AH57" s="198">
        <v>0</v>
      </c>
      <c r="AI57" s="198">
        <v>40</v>
      </c>
      <c r="AJ57" s="198">
        <v>0</v>
      </c>
      <c r="AK57" s="198">
        <v>99.62</v>
      </c>
      <c r="AL57" s="198">
        <v>0</v>
      </c>
      <c r="AM57" s="198">
        <v>0</v>
      </c>
      <c r="AN57" s="198">
        <v>0</v>
      </c>
      <c r="AO57" s="198">
        <v>45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495.89</v>
      </c>
      <c r="L58" s="198">
        <v>7.12</v>
      </c>
      <c r="M58" s="198">
        <v>61.06</v>
      </c>
      <c r="N58" s="198">
        <v>50.21</v>
      </c>
      <c r="O58" s="198">
        <v>35.47</v>
      </c>
      <c r="P58" s="198">
        <v>22.67</v>
      </c>
      <c r="Q58" s="198">
        <v>8.74</v>
      </c>
      <c r="R58" s="198">
        <v>11.89</v>
      </c>
      <c r="S58" s="198">
        <v>11.22</v>
      </c>
      <c r="T58" s="198">
        <v>0</v>
      </c>
      <c r="U58" s="198">
        <v>60.12</v>
      </c>
      <c r="V58" s="198">
        <v>6.06</v>
      </c>
      <c r="W58" s="198">
        <v>19.73</v>
      </c>
      <c r="X58" s="198">
        <v>62.71</v>
      </c>
      <c r="Y58" s="198">
        <v>0</v>
      </c>
      <c r="Z58" s="198">
        <v>117.11</v>
      </c>
      <c r="AA58" s="198">
        <v>30.61</v>
      </c>
      <c r="AB58" s="198">
        <v>0</v>
      </c>
      <c r="AC58" s="198">
        <v>34.89</v>
      </c>
      <c r="AD58" s="198">
        <v>0</v>
      </c>
      <c r="AE58" s="198">
        <v>0</v>
      </c>
      <c r="AF58" s="198">
        <v>0</v>
      </c>
      <c r="AG58" s="198">
        <v>36.78</v>
      </c>
      <c r="AH58" s="198">
        <v>0</v>
      </c>
      <c r="AI58" s="198">
        <v>40</v>
      </c>
      <c r="AJ58" s="198">
        <v>0</v>
      </c>
      <c r="AK58" s="198">
        <v>99.62</v>
      </c>
      <c r="AL58" s="198">
        <v>0</v>
      </c>
      <c r="AM58" s="198">
        <v>0</v>
      </c>
      <c r="AN58" s="198">
        <v>0</v>
      </c>
      <c r="AO58" s="198">
        <v>45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495.89</v>
      </c>
      <c r="L59" s="198">
        <v>7.12</v>
      </c>
      <c r="M59" s="198">
        <v>61.06</v>
      </c>
      <c r="N59" s="198">
        <v>50.21</v>
      </c>
      <c r="O59" s="198">
        <v>35.47</v>
      </c>
      <c r="P59" s="198">
        <v>22.67</v>
      </c>
      <c r="Q59" s="198">
        <v>8.74</v>
      </c>
      <c r="R59" s="198">
        <v>11.89</v>
      </c>
      <c r="S59" s="198">
        <v>11.22</v>
      </c>
      <c r="T59" s="198">
        <v>0</v>
      </c>
      <c r="U59" s="198">
        <v>60.12</v>
      </c>
      <c r="V59" s="198">
        <v>6.06</v>
      </c>
      <c r="W59" s="198">
        <v>19.73</v>
      </c>
      <c r="X59" s="198">
        <v>62.71</v>
      </c>
      <c r="Y59" s="198">
        <v>0</v>
      </c>
      <c r="Z59" s="198">
        <v>117.11</v>
      </c>
      <c r="AA59" s="198">
        <v>30.61</v>
      </c>
      <c r="AB59" s="198">
        <v>0</v>
      </c>
      <c r="AC59" s="198">
        <v>29.93</v>
      </c>
      <c r="AD59" s="198">
        <v>0</v>
      </c>
      <c r="AE59" s="198">
        <v>0</v>
      </c>
      <c r="AF59" s="198">
        <v>0</v>
      </c>
      <c r="AG59" s="198">
        <v>36.78</v>
      </c>
      <c r="AH59" s="198">
        <v>0</v>
      </c>
      <c r="AI59" s="198">
        <v>40</v>
      </c>
      <c r="AJ59" s="198">
        <v>0</v>
      </c>
      <c r="AK59" s="198">
        <v>99.62</v>
      </c>
      <c r="AL59" s="198">
        <v>0</v>
      </c>
      <c r="AM59" s="198">
        <v>0</v>
      </c>
      <c r="AN59" s="198">
        <v>0</v>
      </c>
      <c r="AO59" s="198">
        <v>45</v>
      </c>
      <c r="AP59" s="198">
        <v>0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495.89</v>
      </c>
      <c r="L60" s="198">
        <v>7.12</v>
      </c>
      <c r="M60" s="198">
        <v>61.06</v>
      </c>
      <c r="N60" s="198">
        <v>50.21</v>
      </c>
      <c r="O60" s="198">
        <v>35.47</v>
      </c>
      <c r="P60" s="198">
        <v>22.67</v>
      </c>
      <c r="Q60" s="198">
        <v>8.74</v>
      </c>
      <c r="R60" s="198">
        <v>11.89</v>
      </c>
      <c r="S60" s="198">
        <v>11.22</v>
      </c>
      <c r="T60" s="198">
        <v>0</v>
      </c>
      <c r="U60" s="198">
        <v>60.12</v>
      </c>
      <c r="V60" s="198">
        <v>6.06</v>
      </c>
      <c r="W60" s="198">
        <v>19.73</v>
      </c>
      <c r="X60" s="198">
        <v>62.71</v>
      </c>
      <c r="Y60" s="198">
        <v>0</v>
      </c>
      <c r="Z60" s="198">
        <v>117.11</v>
      </c>
      <c r="AA60" s="198">
        <v>30.61</v>
      </c>
      <c r="AB60" s="198">
        <v>0</v>
      </c>
      <c r="AC60" s="198">
        <v>29.93</v>
      </c>
      <c r="AD60" s="198">
        <v>0</v>
      </c>
      <c r="AE60" s="198">
        <v>0</v>
      </c>
      <c r="AF60" s="198">
        <v>0</v>
      </c>
      <c r="AG60" s="198">
        <v>36.78</v>
      </c>
      <c r="AH60" s="198">
        <v>0</v>
      </c>
      <c r="AI60" s="198">
        <v>40</v>
      </c>
      <c r="AJ60" s="198">
        <v>0</v>
      </c>
      <c r="AK60" s="198">
        <v>99.62</v>
      </c>
      <c r="AL60" s="198">
        <v>0</v>
      </c>
      <c r="AM60" s="198">
        <v>0</v>
      </c>
      <c r="AN60" s="198">
        <v>0</v>
      </c>
      <c r="AO60" s="198">
        <v>45</v>
      </c>
      <c r="AP60" s="198">
        <v>0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495.89</v>
      </c>
      <c r="L61" s="198">
        <v>7.12</v>
      </c>
      <c r="M61" s="198">
        <v>61.06</v>
      </c>
      <c r="N61" s="198">
        <v>50.21</v>
      </c>
      <c r="O61" s="198">
        <v>35.47</v>
      </c>
      <c r="P61" s="198">
        <v>22.67</v>
      </c>
      <c r="Q61" s="198">
        <v>8.74</v>
      </c>
      <c r="R61" s="198">
        <v>14.7</v>
      </c>
      <c r="S61" s="198">
        <v>11.22</v>
      </c>
      <c r="T61" s="198">
        <v>0</v>
      </c>
      <c r="U61" s="198">
        <v>60.12</v>
      </c>
      <c r="V61" s="198">
        <v>6.06</v>
      </c>
      <c r="W61" s="198">
        <v>19.73</v>
      </c>
      <c r="X61" s="198">
        <v>62.71</v>
      </c>
      <c r="Y61" s="198">
        <v>0</v>
      </c>
      <c r="Z61" s="198">
        <v>117.11</v>
      </c>
      <c r="AA61" s="198">
        <v>30.61</v>
      </c>
      <c r="AB61" s="198">
        <v>0</v>
      </c>
      <c r="AC61" s="198">
        <v>29.93</v>
      </c>
      <c r="AD61" s="198">
        <v>0</v>
      </c>
      <c r="AE61" s="198">
        <v>0</v>
      </c>
      <c r="AF61" s="198">
        <v>0</v>
      </c>
      <c r="AG61" s="198">
        <v>36.78</v>
      </c>
      <c r="AH61" s="198">
        <v>0</v>
      </c>
      <c r="AI61" s="198">
        <v>40</v>
      </c>
      <c r="AJ61" s="198">
        <v>0</v>
      </c>
      <c r="AK61" s="198">
        <v>99.62</v>
      </c>
      <c r="AL61" s="198">
        <v>0</v>
      </c>
      <c r="AM61" s="198">
        <v>0</v>
      </c>
      <c r="AN61" s="198">
        <v>0</v>
      </c>
      <c r="AO61" s="198">
        <v>45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495.89</v>
      </c>
      <c r="L62" s="198">
        <v>7.12</v>
      </c>
      <c r="M62" s="198">
        <v>61.06</v>
      </c>
      <c r="N62" s="198">
        <v>50.21</v>
      </c>
      <c r="O62" s="198">
        <v>35.47</v>
      </c>
      <c r="P62" s="198">
        <v>22.67</v>
      </c>
      <c r="Q62" s="198">
        <v>8.74</v>
      </c>
      <c r="R62" s="198">
        <v>17.510000000000002</v>
      </c>
      <c r="S62" s="198">
        <v>11.22</v>
      </c>
      <c r="T62" s="198">
        <v>0</v>
      </c>
      <c r="U62" s="198">
        <v>60.12</v>
      </c>
      <c r="V62" s="198">
        <v>6.06</v>
      </c>
      <c r="W62" s="198">
        <v>19.73</v>
      </c>
      <c r="X62" s="198">
        <v>62.71</v>
      </c>
      <c r="Y62" s="198">
        <v>0</v>
      </c>
      <c r="Z62" s="198">
        <v>117.11</v>
      </c>
      <c r="AA62" s="198">
        <v>30.61</v>
      </c>
      <c r="AB62" s="198">
        <v>0</v>
      </c>
      <c r="AC62" s="198">
        <v>29.93</v>
      </c>
      <c r="AD62" s="198">
        <v>0</v>
      </c>
      <c r="AE62" s="198">
        <v>0</v>
      </c>
      <c r="AF62" s="198">
        <v>0</v>
      </c>
      <c r="AG62" s="198">
        <v>36.78</v>
      </c>
      <c r="AH62" s="198">
        <v>0</v>
      </c>
      <c r="AI62" s="198">
        <v>40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45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495.89</v>
      </c>
      <c r="L63" s="198">
        <v>7.12</v>
      </c>
      <c r="M63" s="198">
        <v>61.06</v>
      </c>
      <c r="N63" s="198">
        <v>50.21</v>
      </c>
      <c r="O63" s="198">
        <v>35.47</v>
      </c>
      <c r="P63" s="198">
        <v>22.67</v>
      </c>
      <c r="Q63" s="198">
        <v>8.74</v>
      </c>
      <c r="R63" s="198">
        <v>18.02</v>
      </c>
      <c r="S63" s="198">
        <v>11.22</v>
      </c>
      <c r="T63" s="198">
        <v>0</v>
      </c>
      <c r="U63" s="198">
        <v>60.12</v>
      </c>
      <c r="V63" s="198">
        <v>6.06</v>
      </c>
      <c r="W63" s="198">
        <v>19.73</v>
      </c>
      <c r="X63" s="198">
        <v>62.71</v>
      </c>
      <c r="Y63" s="198">
        <v>0</v>
      </c>
      <c r="Z63" s="198">
        <v>117.11</v>
      </c>
      <c r="AA63" s="198">
        <v>30.61</v>
      </c>
      <c r="AB63" s="198">
        <v>0</v>
      </c>
      <c r="AC63" s="198">
        <v>28.6</v>
      </c>
      <c r="AD63" s="198">
        <v>0</v>
      </c>
      <c r="AE63" s="198">
        <v>0</v>
      </c>
      <c r="AF63" s="198">
        <v>0</v>
      </c>
      <c r="AG63" s="198">
        <v>36.78</v>
      </c>
      <c r="AH63" s="198">
        <v>0</v>
      </c>
      <c r="AI63" s="198">
        <v>40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200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495.89</v>
      </c>
      <c r="L64" s="198">
        <v>7.12</v>
      </c>
      <c r="M64" s="198">
        <v>61.06</v>
      </c>
      <c r="N64" s="198">
        <v>50.21</v>
      </c>
      <c r="O64" s="198">
        <v>35.47</v>
      </c>
      <c r="P64" s="198">
        <v>22.67</v>
      </c>
      <c r="Q64" s="198">
        <v>8.74</v>
      </c>
      <c r="R64" s="198">
        <v>18.02</v>
      </c>
      <c r="S64" s="198">
        <v>11.22</v>
      </c>
      <c r="T64" s="198">
        <v>0</v>
      </c>
      <c r="U64" s="198">
        <v>60.12</v>
      </c>
      <c r="V64" s="198">
        <v>6.06</v>
      </c>
      <c r="W64" s="198">
        <v>19.73</v>
      </c>
      <c r="X64" s="198">
        <v>62.71</v>
      </c>
      <c r="Y64" s="198">
        <v>0</v>
      </c>
      <c r="Z64" s="198">
        <v>117.11</v>
      </c>
      <c r="AA64" s="198">
        <v>30.61</v>
      </c>
      <c r="AB64" s="198">
        <v>0</v>
      </c>
      <c r="AC64" s="198">
        <v>28.6</v>
      </c>
      <c r="AD64" s="198">
        <v>0</v>
      </c>
      <c r="AE64" s="198">
        <v>0</v>
      </c>
      <c r="AF64" s="198">
        <v>0</v>
      </c>
      <c r="AG64" s="198">
        <v>36.78</v>
      </c>
      <c r="AH64" s="198">
        <v>0</v>
      </c>
      <c r="AI64" s="198">
        <v>40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200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495.89</v>
      </c>
      <c r="L65" s="198">
        <v>7.12</v>
      </c>
      <c r="M65" s="198">
        <v>61.06</v>
      </c>
      <c r="N65" s="198">
        <v>50.21</v>
      </c>
      <c r="O65" s="198">
        <v>35.47</v>
      </c>
      <c r="P65" s="198">
        <v>22.67</v>
      </c>
      <c r="Q65" s="198">
        <v>8.74</v>
      </c>
      <c r="R65" s="198">
        <v>18.02</v>
      </c>
      <c r="S65" s="198">
        <v>11.22</v>
      </c>
      <c r="T65" s="198">
        <v>0</v>
      </c>
      <c r="U65" s="198">
        <v>60.12</v>
      </c>
      <c r="V65" s="198">
        <v>6.06</v>
      </c>
      <c r="W65" s="198">
        <v>19.73</v>
      </c>
      <c r="X65" s="198">
        <v>62.71</v>
      </c>
      <c r="Y65" s="198">
        <v>0</v>
      </c>
      <c r="Z65" s="198">
        <v>117.11</v>
      </c>
      <c r="AA65" s="198">
        <v>30.61</v>
      </c>
      <c r="AB65" s="198">
        <v>0</v>
      </c>
      <c r="AC65" s="198">
        <v>29.79</v>
      </c>
      <c r="AD65" s="198">
        <v>0</v>
      </c>
      <c r="AE65" s="198">
        <v>0</v>
      </c>
      <c r="AF65" s="198">
        <v>0</v>
      </c>
      <c r="AG65" s="198">
        <v>36.78</v>
      </c>
      <c r="AH65" s="198">
        <v>0</v>
      </c>
      <c r="AI65" s="198">
        <v>40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200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495.89</v>
      </c>
      <c r="L66" s="198">
        <v>7.12</v>
      </c>
      <c r="M66" s="198">
        <v>61.06</v>
      </c>
      <c r="N66" s="198">
        <v>50.21</v>
      </c>
      <c r="O66" s="198">
        <v>35.47</v>
      </c>
      <c r="P66" s="198">
        <v>22.67</v>
      </c>
      <c r="Q66" s="198">
        <v>8.74</v>
      </c>
      <c r="R66" s="198">
        <v>18.02</v>
      </c>
      <c r="S66" s="198">
        <v>11.22</v>
      </c>
      <c r="T66" s="198">
        <v>0</v>
      </c>
      <c r="U66" s="198">
        <v>60.12</v>
      </c>
      <c r="V66" s="198">
        <v>6.06</v>
      </c>
      <c r="W66" s="198">
        <v>19.73</v>
      </c>
      <c r="X66" s="198">
        <v>62.71</v>
      </c>
      <c r="Y66" s="198">
        <v>0</v>
      </c>
      <c r="Z66" s="198">
        <v>117.11</v>
      </c>
      <c r="AA66" s="198">
        <v>30.61</v>
      </c>
      <c r="AB66" s="198">
        <v>0</v>
      </c>
      <c r="AC66" s="198">
        <v>29.79</v>
      </c>
      <c r="AD66" s="198">
        <v>0</v>
      </c>
      <c r="AE66" s="198">
        <v>0</v>
      </c>
      <c r="AF66" s="198">
        <v>0</v>
      </c>
      <c r="AG66" s="198">
        <v>36.78</v>
      </c>
      <c r="AH66" s="198">
        <v>0</v>
      </c>
      <c r="AI66" s="198">
        <v>40</v>
      </c>
      <c r="AJ66" s="198">
        <v>0</v>
      </c>
      <c r="AK66" s="198">
        <v>99.62</v>
      </c>
      <c r="AL66" s="198">
        <v>0</v>
      </c>
      <c r="AM66" s="198">
        <v>0</v>
      </c>
      <c r="AN66" s="198">
        <v>0</v>
      </c>
      <c r="AO66" s="198">
        <v>200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495.89</v>
      </c>
      <c r="L67" s="198">
        <v>7.12</v>
      </c>
      <c r="M67" s="198">
        <v>61.73</v>
      </c>
      <c r="N67" s="198">
        <v>50.21</v>
      </c>
      <c r="O67" s="198">
        <v>35.47</v>
      </c>
      <c r="P67" s="198">
        <v>22.67</v>
      </c>
      <c r="Q67" s="198">
        <v>8.74</v>
      </c>
      <c r="R67" s="198">
        <v>18.02</v>
      </c>
      <c r="S67" s="198">
        <v>11.22</v>
      </c>
      <c r="T67" s="198">
        <v>0</v>
      </c>
      <c r="U67" s="198">
        <v>60.12</v>
      </c>
      <c r="V67" s="198">
        <v>6.06</v>
      </c>
      <c r="W67" s="198">
        <v>19.73</v>
      </c>
      <c r="X67" s="198">
        <v>62.71</v>
      </c>
      <c r="Y67" s="198">
        <v>0</v>
      </c>
      <c r="Z67" s="198">
        <v>117.11</v>
      </c>
      <c r="AA67" s="198">
        <v>30.61</v>
      </c>
      <c r="AB67" s="198">
        <v>0</v>
      </c>
      <c r="AC67" s="198">
        <v>29.79</v>
      </c>
      <c r="AD67" s="198">
        <v>0</v>
      </c>
      <c r="AE67" s="198">
        <v>0</v>
      </c>
      <c r="AF67" s="198">
        <v>0</v>
      </c>
      <c r="AG67" s="198">
        <v>36.78</v>
      </c>
      <c r="AH67" s="198">
        <v>0</v>
      </c>
      <c r="AI67" s="198">
        <v>40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200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495.89</v>
      </c>
      <c r="L68" s="198">
        <v>7.12</v>
      </c>
      <c r="M68" s="198">
        <v>61.73</v>
      </c>
      <c r="N68" s="198">
        <v>50.21</v>
      </c>
      <c r="O68" s="198">
        <v>35.47</v>
      </c>
      <c r="P68" s="198">
        <v>22.67</v>
      </c>
      <c r="Q68" s="198">
        <v>8.74</v>
      </c>
      <c r="R68" s="198">
        <v>18.02</v>
      </c>
      <c r="S68" s="198">
        <v>11.22</v>
      </c>
      <c r="T68" s="198">
        <v>0</v>
      </c>
      <c r="U68" s="198">
        <v>60.12</v>
      </c>
      <c r="V68" s="198">
        <v>6.06</v>
      </c>
      <c r="W68" s="198">
        <v>19.73</v>
      </c>
      <c r="X68" s="198">
        <v>62.71</v>
      </c>
      <c r="Y68" s="198">
        <v>0</v>
      </c>
      <c r="Z68" s="198">
        <v>117.11</v>
      </c>
      <c r="AA68" s="198">
        <v>30.61</v>
      </c>
      <c r="AB68" s="198">
        <v>0</v>
      </c>
      <c r="AC68" s="198">
        <v>29.79</v>
      </c>
      <c r="AD68" s="198">
        <v>0</v>
      </c>
      <c r="AE68" s="198">
        <v>0</v>
      </c>
      <c r="AF68" s="198">
        <v>0</v>
      </c>
      <c r="AG68" s="198">
        <v>36.78</v>
      </c>
      <c r="AH68" s="198">
        <v>0</v>
      </c>
      <c r="AI68" s="198">
        <v>40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200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495.89</v>
      </c>
      <c r="L69" s="198">
        <v>7.12</v>
      </c>
      <c r="M69" s="198">
        <v>61.73</v>
      </c>
      <c r="N69" s="198">
        <v>50.21</v>
      </c>
      <c r="O69" s="198">
        <v>35.47</v>
      </c>
      <c r="P69" s="198">
        <v>22.67</v>
      </c>
      <c r="Q69" s="198">
        <v>8.74</v>
      </c>
      <c r="R69" s="198">
        <v>18.02</v>
      </c>
      <c r="S69" s="198">
        <v>11.22</v>
      </c>
      <c r="T69" s="198">
        <v>0</v>
      </c>
      <c r="U69" s="198">
        <v>60.12</v>
      </c>
      <c r="V69" s="198">
        <v>6.06</v>
      </c>
      <c r="W69" s="198">
        <v>19.73</v>
      </c>
      <c r="X69" s="198">
        <v>62.71</v>
      </c>
      <c r="Y69" s="198">
        <v>0</v>
      </c>
      <c r="Z69" s="198">
        <v>117.11</v>
      </c>
      <c r="AA69" s="198">
        <v>30.61</v>
      </c>
      <c r="AB69" s="198">
        <v>0</v>
      </c>
      <c r="AC69" s="198">
        <v>30.75</v>
      </c>
      <c r="AD69" s="198">
        <v>0</v>
      </c>
      <c r="AE69" s="198">
        <v>0</v>
      </c>
      <c r="AF69" s="198">
        <v>0</v>
      </c>
      <c r="AG69" s="198">
        <v>36.78</v>
      </c>
      <c r="AH69" s="198">
        <v>0</v>
      </c>
      <c r="AI69" s="198">
        <v>40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200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495.89</v>
      </c>
      <c r="L70" s="198">
        <v>7.12</v>
      </c>
      <c r="M70" s="198">
        <v>61.73</v>
      </c>
      <c r="N70" s="198">
        <v>50.21</v>
      </c>
      <c r="O70" s="198">
        <v>35.47</v>
      </c>
      <c r="P70" s="198">
        <v>22.67</v>
      </c>
      <c r="Q70" s="198">
        <v>8.74</v>
      </c>
      <c r="R70" s="198">
        <v>18.02</v>
      </c>
      <c r="S70" s="198">
        <v>11.22</v>
      </c>
      <c r="T70" s="198">
        <v>0</v>
      </c>
      <c r="U70" s="198">
        <v>60.12</v>
      </c>
      <c r="V70" s="198">
        <v>6.06</v>
      </c>
      <c r="W70" s="198">
        <v>19.73</v>
      </c>
      <c r="X70" s="198">
        <v>62.71</v>
      </c>
      <c r="Y70" s="198">
        <v>0</v>
      </c>
      <c r="Z70" s="198">
        <v>117.11</v>
      </c>
      <c r="AA70" s="198">
        <v>30.61</v>
      </c>
      <c r="AB70" s="198">
        <v>0</v>
      </c>
      <c r="AC70" s="198">
        <v>30.75</v>
      </c>
      <c r="AD70" s="198">
        <v>0</v>
      </c>
      <c r="AE70" s="198">
        <v>0</v>
      </c>
      <c r="AF70" s="198">
        <v>0</v>
      </c>
      <c r="AG70" s="198">
        <v>36.78</v>
      </c>
      <c r="AH70" s="198">
        <v>0</v>
      </c>
      <c r="AI70" s="198">
        <v>40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200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495.89</v>
      </c>
      <c r="L71" s="198">
        <v>7.12</v>
      </c>
      <c r="M71" s="198">
        <v>61.73</v>
      </c>
      <c r="N71" s="198">
        <v>50.21</v>
      </c>
      <c r="O71" s="198">
        <v>35.47</v>
      </c>
      <c r="P71" s="198">
        <v>22.52</v>
      </c>
      <c r="Q71" s="198">
        <v>8.74</v>
      </c>
      <c r="R71" s="198">
        <v>18.02</v>
      </c>
      <c r="S71" s="198">
        <v>11.22</v>
      </c>
      <c r="T71" s="198">
        <v>0</v>
      </c>
      <c r="U71" s="198">
        <v>60.12</v>
      </c>
      <c r="V71" s="198">
        <v>6.06</v>
      </c>
      <c r="W71" s="198">
        <v>19.73</v>
      </c>
      <c r="X71" s="198">
        <v>62.71</v>
      </c>
      <c r="Y71" s="198">
        <v>0</v>
      </c>
      <c r="Z71" s="198">
        <v>117.11</v>
      </c>
      <c r="AA71" s="198">
        <v>30.61</v>
      </c>
      <c r="AB71" s="198">
        <v>0</v>
      </c>
      <c r="AC71" s="198">
        <v>28.6</v>
      </c>
      <c r="AD71" s="198">
        <v>0</v>
      </c>
      <c r="AE71" s="198">
        <v>0</v>
      </c>
      <c r="AF71" s="198">
        <v>0</v>
      </c>
      <c r="AG71" s="198">
        <v>36.78</v>
      </c>
      <c r="AH71" s="198">
        <v>0</v>
      </c>
      <c r="AI71" s="198">
        <v>60</v>
      </c>
      <c r="AJ71" s="198">
        <v>0</v>
      </c>
      <c r="AK71" s="198">
        <v>99.62</v>
      </c>
      <c r="AL71" s="198">
        <v>0</v>
      </c>
      <c r="AM71" s="198">
        <v>0</v>
      </c>
      <c r="AN71" s="198">
        <v>0</v>
      </c>
      <c r="AO71" s="198">
        <v>199.16</v>
      </c>
      <c r="AP71" s="198">
        <v>0</v>
      </c>
      <c r="AQ71" s="198">
        <v>24.4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495.89</v>
      </c>
      <c r="L72" s="198">
        <v>7.12</v>
      </c>
      <c r="M72" s="198">
        <v>61.73</v>
      </c>
      <c r="N72" s="198">
        <v>50.21</v>
      </c>
      <c r="O72" s="198">
        <v>35.47</v>
      </c>
      <c r="P72" s="198">
        <v>22.52</v>
      </c>
      <c r="Q72" s="198">
        <v>8.74</v>
      </c>
      <c r="R72" s="198">
        <v>18.02</v>
      </c>
      <c r="S72" s="198">
        <v>11.22</v>
      </c>
      <c r="T72" s="198">
        <v>0</v>
      </c>
      <c r="U72" s="198">
        <v>60.12</v>
      </c>
      <c r="V72" s="198">
        <v>6.06</v>
      </c>
      <c r="W72" s="198">
        <v>19.73</v>
      </c>
      <c r="X72" s="198">
        <v>62.71</v>
      </c>
      <c r="Y72" s="198">
        <v>0</v>
      </c>
      <c r="Z72" s="198">
        <v>117.11</v>
      </c>
      <c r="AA72" s="198">
        <v>30.61</v>
      </c>
      <c r="AB72" s="198">
        <v>0</v>
      </c>
      <c r="AC72" s="198">
        <v>28.6</v>
      </c>
      <c r="AD72" s="198">
        <v>0</v>
      </c>
      <c r="AE72" s="198">
        <v>0</v>
      </c>
      <c r="AF72" s="198">
        <v>0</v>
      </c>
      <c r="AG72" s="198">
        <v>36.78</v>
      </c>
      <c r="AH72" s="198">
        <v>0</v>
      </c>
      <c r="AI72" s="198">
        <v>60</v>
      </c>
      <c r="AJ72" s="198">
        <v>0</v>
      </c>
      <c r="AK72" s="198">
        <v>99.62</v>
      </c>
      <c r="AL72" s="198">
        <v>0</v>
      </c>
      <c r="AM72" s="198">
        <v>0</v>
      </c>
      <c r="AN72" s="198">
        <v>0</v>
      </c>
      <c r="AO72" s="198">
        <v>199.16</v>
      </c>
      <c r="AP72" s="198">
        <v>0</v>
      </c>
      <c r="AQ72" s="198">
        <v>23.3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495.89</v>
      </c>
      <c r="L73" s="198">
        <v>7.12</v>
      </c>
      <c r="M73" s="198">
        <v>61.73</v>
      </c>
      <c r="N73" s="198">
        <v>50.21</v>
      </c>
      <c r="O73" s="198">
        <v>35.47</v>
      </c>
      <c r="P73" s="198">
        <v>22.52</v>
      </c>
      <c r="Q73" s="198">
        <v>8.74</v>
      </c>
      <c r="R73" s="198">
        <v>18.02</v>
      </c>
      <c r="S73" s="198">
        <v>11.22</v>
      </c>
      <c r="T73" s="198">
        <v>0</v>
      </c>
      <c r="U73" s="198">
        <v>60.12</v>
      </c>
      <c r="V73" s="198">
        <v>6.06</v>
      </c>
      <c r="W73" s="198">
        <v>19.73</v>
      </c>
      <c r="X73" s="198">
        <v>62.71</v>
      </c>
      <c r="Y73" s="198">
        <v>0</v>
      </c>
      <c r="Z73" s="198">
        <v>117.11</v>
      </c>
      <c r="AA73" s="198">
        <v>30.61</v>
      </c>
      <c r="AB73" s="198">
        <v>0</v>
      </c>
      <c r="AC73" s="198">
        <v>28.6</v>
      </c>
      <c r="AD73" s="198">
        <v>0</v>
      </c>
      <c r="AE73" s="198">
        <v>0</v>
      </c>
      <c r="AF73" s="198">
        <v>0</v>
      </c>
      <c r="AG73" s="198">
        <v>36.78</v>
      </c>
      <c r="AH73" s="198">
        <v>0</v>
      </c>
      <c r="AI73" s="198">
        <v>60</v>
      </c>
      <c r="AJ73" s="198">
        <v>0</v>
      </c>
      <c r="AK73" s="198">
        <v>99.62</v>
      </c>
      <c r="AL73" s="198">
        <v>0</v>
      </c>
      <c r="AM73" s="198">
        <v>0</v>
      </c>
      <c r="AN73" s="198">
        <v>0</v>
      </c>
      <c r="AO73" s="198">
        <v>198.96</v>
      </c>
      <c r="AP73" s="198">
        <v>0</v>
      </c>
      <c r="AQ73" s="198">
        <v>14.46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495.89</v>
      </c>
      <c r="L74" s="198">
        <v>7.12</v>
      </c>
      <c r="M74" s="198">
        <v>61.73</v>
      </c>
      <c r="N74" s="198">
        <v>50.21</v>
      </c>
      <c r="O74" s="198">
        <v>35.47</v>
      </c>
      <c r="P74" s="198">
        <v>22.52</v>
      </c>
      <c r="Q74" s="198">
        <v>8.74</v>
      </c>
      <c r="R74" s="198">
        <v>18.02</v>
      </c>
      <c r="S74" s="198">
        <v>11.22</v>
      </c>
      <c r="T74" s="198">
        <v>0</v>
      </c>
      <c r="U74" s="198">
        <v>60.12</v>
      </c>
      <c r="V74" s="198">
        <v>6.06</v>
      </c>
      <c r="W74" s="198">
        <v>19.73</v>
      </c>
      <c r="X74" s="198">
        <v>62.71</v>
      </c>
      <c r="Y74" s="198">
        <v>0</v>
      </c>
      <c r="Z74" s="198">
        <v>117.11</v>
      </c>
      <c r="AA74" s="198">
        <v>30.61</v>
      </c>
      <c r="AB74" s="198">
        <v>0</v>
      </c>
      <c r="AC74" s="198">
        <v>28.6</v>
      </c>
      <c r="AD74" s="198">
        <v>0</v>
      </c>
      <c r="AE74" s="198">
        <v>0</v>
      </c>
      <c r="AF74" s="198">
        <v>0</v>
      </c>
      <c r="AG74" s="198">
        <v>36.78</v>
      </c>
      <c r="AH74" s="198">
        <v>0</v>
      </c>
      <c r="AI74" s="198">
        <v>60</v>
      </c>
      <c r="AJ74" s="198">
        <v>0</v>
      </c>
      <c r="AK74" s="198">
        <v>99.62</v>
      </c>
      <c r="AL74" s="198">
        <v>0</v>
      </c>
      <c r="AM74" s="198">
        <v>0</v>
      </c>
      <c r="AN74" s="198">
        <v>0</v>
      </c>
      <c r="AO74" s="198">
        <v>198.96</v>
      </c>
      <c r="AP74" s="198">
        <v>0</v>
      </c>
      <c r="AQ74" s="198">
        <v>5.15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495.89</v>
      </c>
      <c r="L75" s="198">
        <v>7.12</v>
      </c>
      <c r="M75" s="198">
        <v>61.73</v>
      </c>
      <c r="N75" s="198">
        <v>50.21</v>
      </c>
      <c r="O75" s="198">
        <v>35.47</v>
      </c>
      <c r="P75" s="198">
        <v>22.67</v>
      </c>
      <c r="Q75" s="198">
        <v>8.74</v>
      </c>
      <c r="R75" s="198">
        <v>18.02</v>
      </c>
      <c r="S75" s="198">
        <v>11.22</v>
      </c>
      <c r="T75" s="198">
        <v>0</v>
      </c>
      <c r="U75" s="198">
        <v>60.12</v>
      </c>
      <c r="V75" s="198">
        <v>6.06</v>
      </c>
      <c r="W75" s="198">
        <v>19.73</v>
      </c>
      <c r="X75" s="198">
        <v>62.71</v>
      </c>
      <c r="Y75" s="198">
        <v>0</v>
      </c>
      <c r="Z75" s="198">
        <v>117.11</v>
      </c>
      <c r="AA75" s="198">
        <v>30.61</v>
      </c>
      <c r="AB75" s="198">
        <v>0</v>
      </c>
      <c r="AC75" s="198">
        <v>28.6</v>
      </c>
      <c r="AD75" s="198">
        <v>0</v>
      </c>
      <c r="AE75" s="198">
        <v>0</v>
      </c>
      <c r="AF75" s="198">
        <v>0</v>
      </c>
      <c r="AG75" s="198">
        <v>36.78</v>
      </c>
      <c r="AH75" s="198">
        <v>0</v>
      </c>
      <c r="AI75" s="198">
        <v>60</v>
      </c>
      <c r="AJ75" s="198">
        <v>0</v>
      </c>
      <c r="AK75" s="198">
        <v>99.62</v>
      </c>
      <c r="AL75" s="198">
        <v>0</v>
      </c>
      <c r="AM75" s="198">
        <v>0</v>
      </c>
      <c r="AN75" s="198">
        <v>0</v>
      </c>
      <c r="AO75" s="198">
        <v>198.96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495.89</v>
      </c>
      <c r="L76" s="198">
        <v>7.12</v>
      </c>
      <c r="M76" s="198">
        <v>61.73</v>
      </c>
      <c r="N76" s="198">
        <v>50.21</v>
      </c>
      <c r="O76" s="198">
        <v>35.47</v>
      </c>
      <c r="P76" s="198">
        <v>22.67</v>
      </c>
      <c r="Q76" s="198">
        <v>8.74</v>
      </c>
      <c r="R76" s="198">
        <v>18.02</v>
      </c>
      <c r="S76" s="198">
        <v>11.22</v>
      </c>
      <c r="T76" s="198">
        <v>0</v>
      </c>
      <c r="U76" s="198">
        <v>60.12</v>
      </c>
      <c r="V76" s="198">
        <v>6.06</v>
      </c>
      <c r="W76" s="198">
        <v>19.73</v>
      </c>
      <c r="X76" s="198">
        <v>62.71</v>
      </c>
      <c r="Y76" s="198">
        <v>0</v>
      </c>
      <c r="Z76" s="198">
        <v>117.11</v>
      </c>
      <c r="AA76" s="198">
        <v>30.61</v>
      </c>
      <c r="AB76" s="198">
        <v>0</v>
      </c>
      <c r="AC76" s="198">
        <v>28.6</v>
      </c>
      <c r="AD76" s="198">
        <v>0</v>
      </c>
      <c r="AE76" s="198">
        <v>0</v>
      </c>
      <c r="AF76" s="198">
        <v>0</v>
      </c>
      <c r="AG76" s="198">
        <v>36.78</v>
      </c>
      <c r="AH76" s="198">
        <v>0</v>
      </c>
      <c r="AI76" s="198">
        <v>60</v>
      </c>
      <c r="AJ76" s="198">
        <v>0</v>
      </c>
      <c r="AK76" s="198">
        <v>99.62</v>
      </c>
      <c r="AL76" s="198">
        <v>0</v>
      </c>
      <c r="AM76" s="198">
        <v>0</v>
      </c>
      <c r="AN76" s="198">
        <v>0</v>
      </c>
      <c r="AO76" s="198">
        <v>198.96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495.89</v>
      </c>
      <c r="L77" s="198">
        <v>7.12</v>
      </c>
      <c r="M77" s="198">
        <v>61.73</v>
      </c>
      <c r="N77" s="198">
        <v>50.21</v>
      </c>
      <c r="O77" s="198">
        <v>35.47</v>
      </c>
      <c r="P77" s="198">
        <v>22.52</v>
      </c>
      <c r="Q77" s="198">
        <v>8.74</v>
      </c>
      <c r="R77" s="198">
        <v>18.02</v>
      </c>
      <c r="S77" s="198">
        <v>11.22</v>
      </c>
      <c r="T77" s="198">
        <v>0</v>
      </c>
      <c r="U77" s="198">
        <v>56.53</v>
      </c>
      <c r="V77" s="198">
        <v>6.06</v>
      </c>
      <c r="W77" s="198">
        <v>19.73</v>
      </c>
      <c r="X77" s="198">
        <v>62.71</v>
      </c>
      <c r="Y77" s="198">
        <v>0</v>
      </c>
      <c r="Z77" s="198">
        <v>117.11</v>
      </c>
      <c r="AA77" s="198">
        <v>30.61</v>
      </c>
      <c r="AB77" s="198">
        <v>0</v>
      </c>
      <c r="AC77" s="198">
        <v>28.6</v>
      </c>
      <c r="AD77" s="198">
        <v>0</v>
      </c>
      <c r="AE77" s="198">
        <v>0</v>
      </c>
      <c r="AF77" s="198">
        <v>0</v>
      </c>
      <c r="AG77" s="198">
        <v>36.78</v>
      </c>
      <c r="AH77" s="198">
        <v>0</v>
      </c>
      <c r="AI77" s="198">
        <v>60</v>
      </c>
      <c r="AJ77" s="198">
        <v>0</v>
      </c>
      <c r="AK77" s="198">
        <v>99.62</v>
      </c>
      <c r="AL77" s="198">
        <v>0</v>
      </c>
      <c r="AM77" s="198">
        <v>0</v>
      </c>
      <c r="AN77" s="198">
        <v>0</v>
      </c>
      <c r="AO77" s="198">
        <v>167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495.89</v>
      </c>
      <c r="L78" s="198">
        <v>7.12</v>
      </c>
      <c r="M78" s="198">
        <v>61.73</v>
      </c>
      <c r="N78" s="198">
        <v>50.21</v>
      </c>
      <c r="O78" s="198">
        <v>35.47</v>
      </c>
      <c r="P78" s="198">
        <v>22.52</v>
      </c>
      <c r="Q78" s="198">
        <v>8.74</v>
      </c>
      <c r="R78" s="198">
        <v>18.02</v>
      </c>
      <c r="S78" s="198">
        <v>11.22</v>
      </c>
      <c r="T78" s="198">
        <v>0</v>
      </c>
      <c r="U78" s="198">
        <v>53.29</v>
      </c>
      <c r="V78" s="198">
        <v>6.06</v>
      </c>
      <c r="W78" s="198">
        <v>19.73</v>
      </c>
      <c r="X78" s="198">
        <v>62.71</v>
      </c>
      <c r="Y78" s="198">
        <v>0</v>
      </c>
      <c r="Z78" s="198">
        <v>117.11</v>
      </c>
      <c r="AA78" s="198">
        <v>30.61</v>
      </c>
      <c r="AB78" s="198">
        <v>0</v>
      </c>
      <c r="AC78" s="198">
        <v>28.6</v>
      </c>
      <c r="AD78" s="198">
        <v>0</v>
      </c>
      <c r="AE78" s="198">
        <v>0</v>
      </c>
      <c r="AF78" s="198">
        <v>0</v>
      </c>
      <c r="AG78" s="198">
        <v>36.78</v>
      </c>
      <c r="AH78" s="198">
        <v>0</v>
      </c>
      <c r="AI78" s="198">
        <v>60</v>
      </c>
      <c r="AJ78" s="198">
        <v>0</v>
      </c>
      <c r="AK78" s="198">
        <v>99.62</v>
      </c>
      <c r="AL78" s="198">
        <v>0</v>
      </c>
      <c r="AM78" s="198">
        <v>0</v>
      </c>
      <c r="AN78" s="198">
        <v>0</v>
      </c>
      <c r="AO78" s="198">
        <v>162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495.89</v>
      </c>
      <c r="L79" s="198">
        <v>7.12</v>
      </c>
      <c r="M79" s="198">
        <v>61.73</v>
      </c>
      <c r="N79" s="198">
        <v>50.21</v>
      </c>
      <c r="O79" s="198">
        <v>35.47</v>
      </c>
      <c r="P79" s="198">
        <v>22.52</v>
      </c>
      <c r="Q79" s="198">
        <v>8.74</v>
      </c>
      <c r="R79" s="198">
        <v>18.02</v>
      </c>
      <c r="S79" s="198">
        <v>11.22</v>
      </c>
      <c r="T79" s="198">
        <v>0</v>
      </c>
      <c r="U79" s="198">
        <v>50.1</v>
      </c>
      <c r="V79" s="198">
        <v>6.06</v>
      </c>
      <c r="W79" s="198">
        <v>19.73</v>
      </c>
      <c r="X79" s="198">
        <v>62.71</v>
      </c>
      <c r="Y79" s="198">
        <v>0</v>
      </c>
      <c r="Z79" s="198">
        <v>117.11</v>
      </c>
      <c r="AA79" s="198">
        <v>29.75</v>
      </c>
      <c r="AB79" s="198">
        <v>0</v>
      </c>
      <c r="AC79" s="198">
        <v>29.5</v>
      </c>
      <c r="AD79" s="198">
        <v>0</v>
      </c>
      <c r="AE79" s="198">
        <v>0</v>
      </c>
      <c r="AF79" s="198">
        <v>0</v>
      </c>
      <c r="AG79" s="198">
        <v>36.78</v>
      </c>
      <c r="AH79" s="198">
        <v>0</v>
      </c>
      <c r="AI79" s="198">
        <v>60</v>
      </c>
      <c r="AJ79" s="198">
        <v>0</v>
      </c>
      <c r="AK79" s="198">
        <v>99.62</v>
      </c>
      <c r="AL79" s="198">
        <v>0</v>
      </c>
      <c r="AM79" s="198">
        <v>0</v>
      </c>
      <c r="AN79" s="198">
        <v>0</v>
      </c>
      <c r="AO79" s="198">
        <v>110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495.89</v>
      </c>
      <c r="L80" s="198">
        <v>7.12</v>
      </c>
      <c r="M80" s="198">
        <v>61.73</v>
      </c>
      <c r="N80" s="198">
        <v>50.21</v>
      </c>
      <c r="O80" s="198">
        <v>35.47</v>
      </c>
      <c r="P80" s="198">
        <v>22.52</v>
      </c>
      <c r="Q80" s="198">
        <v>8.74</v>
      </c>
      <c r="R80" s="198">
        <v>18.02</v>
      </c>
      <c r="S80" s="198">
        <v>11.22</v>
      </c>
      <c r="T80" s="198">
        <v>0</v>
      </c>
      <c r="U80" s="198">
        <v>50.1</v>
      </c>
      <c r="V80" s="198">
        <v>6.06</v>
      </c>
      <c r="W80" s="198">
        <v>19.73</v>
      </c>
      <c r="X80" s="198">
        <v>62.71</v>
      </c>
      <c r="Y80" s="198">
        <v>0</v>
      </c>
      <c r="Z80" s="198">
        <v>117.11</v>
      </c>
      <c r="AA80" s="198">
        <v>29.75</v>
      </c>
      <c r="AB80" s="198">
        <v>0</v>
      </c>
      <c r="AC80" s="198">
        <v>29.5</v>
      </c>
      <c r="AD80" s="198">
        <v>0</v>
      </c>
      <c r="AE80" s="198">
        <v>0</v>
      </c>
      <c r="AF80" s="198">
        <v>0</v>
      </c>
      <c r="AG80" s="198">
        <v>36.78</v>
      </c>
      <c r="AH80" s="198">
        <v>0</v>
      </c>
      <c r="AI80" s="198">
        <v>60</v>
      </c>
      <c r="AJ80" s="198">
        <v>0</v>
      </c>
      <c r="AK80" s="198">
        <v>99.62</v>
      </c>
      <c r="AL80" s="198">
        <v>0</v>
      </c>
      <c r="AM80" s="198">
        <v>0</v>
      </c>
      <c r="AN80" s="198">
        <v>0</v>
      </c>
      <c r="AO80" s="198">
        <v>110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495.89</v>
      </c>
      <c r="L81" s="198">
        <v>7.12</v>
      </c>
      <c r="M81" s="198">
        <v>57.71</v>
      </c>
      <c r="N81" s="198">
        <v>50.21</v>
      </c>
      <c r="O81" s="198">
        <v>35.47</v>
      </c>
      <c r="P81" s="198">
        <v>22.52</v>
      </c>
      <c r="Q81" s="198">
        <v>8.74</v>
      </c>
      <c r="R81" s="198">
        <v>18.02</v>
      </c>
      <c r="S81" s="198">
        <v>11.22</v>
      </c>
      <c r="T81" s="198">
        <v>0</v>
      </c>
      <c r="U81" s="198">
        <v>50.1</v>
      </c>
      <c r="V81" s="198">
        <v>6.06</v>
      </c>
      <c r="W81" s="198">
        <v>19.73</v>
      </c>
      <c r="X81" s="198">
        <v>62.71</v>
      </c>
      <c r="Y81" s="198">
        <v>0</v>
      </c>
      <c r="Z81" s="198">
        <v>117.11</v>
      </c>
      <c r="AA81" s="198">
        <v>29.75</v>
      </c>
      <c r="AB81" s="198">
        <v>0</v>
      </c>
      <c r="AC81" s="198">
        <v>29.5</v>
      </c>
      <c r="AD81" s="198">
        <v>0</v>
      </c>
      <c r="AE81" s="198">
        <v>0</v>
      </c>
      <c r="AF81" s="198">
        <v>0</v>
      </c>
      <c r="AG81" s="198">
        <v>36.78</v>
      </c>
      <c r="AH81" s="198">
        <v>0</v>
      </c>
      <c r="AI81" s="198">
        <v>60</v>
      </c>
      <c r="AJ81" s="198">
        <v>0</v>
      </c>
      <c r="AK81" s="198">
        <v>99.62</v>
      </c>
      <c r="AL81" s="198">
        <v>0</v>
      </c>
      <c r="AM81" s="198">
        <v>0</v>
      </c>
      <c r="AN81" s="198">
        <v>0</v>
      </c>
      <c r="AO81" s="198">
        <v>110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495.89</v>
      </c>
      <c r="L82" s="198">
        <v>7.12</v>
      </c>
      <c r="M82" s="198">
        <v>57.71</v>
      </c>
      <c r="N82" s="198">
        <v>50.21</v>
      </c>
      <c r="O82" s="198">
        <v>35.47</v>
      </c>
      <c r="P82" s="198">
        <v>22.52</v>
      </c>
      <c r="Q82" s="198">
        <v>8.74</v>
      </c>
      <c r="R82" s="198">
        <v>18.02</v>
      </c>
      <c r="S82" s="198">
        <v>11.22</v>
      </c>
      <c r="T82" s="198">
        <v>0</v>
      </c>
      <c r="U82" s="198">
        <v>50.1</v>
      </c>
      <c r="V82" s="198">
        <v>6.06</v>
      </c>
      <c r="W82" s="198">
        <v>19.73</v>
      </c>
      <c r="X82" s="198">
        <v>62.71</v>
      </c>
      <c r="Y82" s="198">
        <v>0</v>
      </c>
      <c r="Z82" s="198">
        <v>117.11</v>
      </c>
      <c r="AA82" s="198">
        <v>29.75</v>
      </c>
      <c r="AB82" s="198">
        <v>0</v>
      </c>
      <c r="AC82" s="198">
        <v>29.5</v>
      </c>
      <c r="AD82" s="198">
        <v>0</v>
      </c>
      <c r="AE82" s="198">
        <v>0</v>
      </c>
      <c r="AF82" s="198">
        <v>0</v>
      </c>
      <c r="AG82" s="198">
        <v>36.78</v>
      </c>
      <c r="AH82" s="198">
        <v>0</v>
      </c>
      <c r="AI82" s="198">
        <v>60</v>
      </c>
      <c r="AJ82" s="198">
        <v>0</v>
      </c>
      <c r="AK82" s="198">
        <v>99.62</v>
      </c>
      <c r="AL82" s="198">
        <v>0</v>
      </c>
      <c r="AM82" s="198">
        <v>0</v>
      </c>
      <c r="AN82" s="198">
        <v>0</v>
      </c>
      <c r="AO82" s="198">
        <v>120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0.44</v>
      </c>
      <c r="K83" s="198">
        <v>495.89</v>
      </c>
      <c r="L83" s="198">
        <v>7.12</v>
      </c>
      <c r="M83" s="198">
        <v>57.71</v>
      </c>
      <c r="N83" s="198">
        <v>50.21</v>
      </c>
      <c r="O83" s="198">
        <v>35.47</v>
      </c>
      <c r="P83" s="198">
        <v>22.52</v>
      </c>
      <c r="Q83" s="198">
        <v>8.74</v>
      </c>
      <c r="R83" s="198">
        <v>9.01</v>
      </c>
      <c r="S83" s="198">
        <v>11.22</v>
      </c>
      <c r="T83" s="198">
        <v>0</v>
      </c>
      <c r="U83" s="198">
        <v>50.1</v>
      </c>
      <c r="V83" s="198">
        <v>6.06</v>
      </c>
      <c r="W83" s="198">
        <v>19.73</v>
      </c>
      <c r="X83" s="198">
        <v>62.71</v>
      </c>
      <c r="Y83" s="198">
        <v>0</v>
      </c>
      <c r="Z83" s="198">
        <v>117.11</v>
      </c>
      <c r="AA83" s="198">
        <v>29.75</v>
      </c>
      <c r="AB83" s="198">
        <v>0</v>
      </c>
      <c r="AC83" s="198">
        <v>29.5</v>
      </c>
      <c r="AD83" s="198">
        <v>0</v>
      </c>
      <c r="AE83" s="198">
        <v>0</v>
      </c>
      <c r="AF83" s="198">
        <v>0</v>
      </c>
      <c r="AG83" s="198">
        <v>36.78</v>
      </c>
      <c r="AH83" s="198">
        <v>0</v>
      </c>
      <c r="AI83" s="198">
        <v>60</v>
      </c>
      <c r="AJ83" s="198">
        <v>0</v>
      </c>
      <c r="AK83" s="198">
        <v>99.62</v>
      </c>
      <c r="AL83" s="198">
        <v>0</v>
      </c>
      <c r="AM83" s="198">
        <v>0</v>
      </c>
      <c r="AN83" s="198">
        <v>0</v>
      </c>
      <c r="AO83" s="198">
        <v>120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0.44</v>
      </c>
      <c r="K84" s="198">
        <v>495.89</v>
      </c>
      <c r="L84" s="198">
        <v>7.12</v>
      </c>
      <c r="M84" s="198">
        <v>57.71</v>
      </c>
      <c r="N84" s="198">
        <v>50.21</v>
      </c>
      <c r="O84" s="198">
        <v>35.47</v>
      </c>
      <c r="P84" s="198">
        <v>22.52</v>
      </c>
      <c r="Q84" s="198">
        <v>8.74</v>
      </c>
      <c r="R84" s="198">
        <v>9.01</v>
      </c>
      <c r="S84" s="198">
        <v>11.22</v>
      </c>
      <c r="T84" s="198">
        <v>0</v>
      </c>
      <c r="U84" s="198">
        <v>50.1</v>
      </c>
      <c r="V84" s="198">
        <v>6.06</v>
      </c>
      <c r="W84" s="198">
        <v>19.73</v>
      </c>
      <c r="X84" s="198">
        <v>62.71</v>
      </c>
      <c r="Y84" s="198">
        <v>0</v>
      </c>
      <c r="Z84" s="198">
        <v>117.11</v>
      </c>
      <c r="AA84" s="198">
        <v>29.75</v>
      </c>
      <c r="AB84" s="198">
        <v>0</v>
      </c>
      <c r="AC84" s="198">
        <v>29.5</v>
      </c>
      <c r="AD84" s="198">
        <v>0</v>
      </c>
      <c r="AE84" s="198">
        <v>0</v>
      </c>
      <c r="AF84" s="198">
        <v>0</v>
      </c>
      <c r="AG84" s="198">
        <v>36.78</v>
      </c>
      <c r="AH84" s="198">
        <v>0</v>
      </c>
      <c r="AI84" s="198">
        <v>60</v>
      </c>
      <c r="AJ84" s="198">
        <v>0</v>
      </c>
      <c r="AK84" s="198">
        <v>99.62</v>
      </c>
      <c r="AL84" s="198">
        <v>0</v>
      </c>
      <c r="AM84" s="198">
        <v>0</v>
      </c>
      <c r="AN84" s="198">
        <v>0</v>
      </c>
      <c r="AO84" s="198">
        <v>140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0.44</v>
      </c>
      <c r="K85" s="198">
        <v>495.89</v>
      </c>
      <c r="L85" s="198">
        <v>7.12</v>
      </c>
      <c r="M85" s="198">
        <v>61.73</v>
      </c>
      <c r="N85" s="198">
        <v>50.21</v>
      </c>
      <c r="O85" s="198">
        <v>35.47</v>
      </c>
      <c r="P85" s="198">
        <v>22.52</v>
      </c>
      <c r="Q85" s="198">
        <v>8.74</v>
      </c>
      <c r="R85" s="198">
        <v>9.01</v>
      </c>
      <c r="S85" s="198">
        <v>11.22</v>
      </c>
      <c r="T85" s="198">
        <v>0</v>
      </c>
      <c r="U85" s="198">
        <v>50.1</v>
      </c>
      <c r="V85" s="198">
        <v>6.06</v>
      </c>
      <c r="W85" s="198">
        <v>19.73</v>
      </c>
      <c r="X85" s="198">
        <v>62.71</v>
      </c>
      <c r="Y85" s="198">
        <v>0</v>
      </c>
      <c r="Z85" s="198">
        <v>117.11</v>
      </c>
      <c r="AA85" s="198">
        <v>29.75</v>
      </c>
      <c r="AB85" s="198">
        <v>0</v>
      </c>
      <c r="AC85" s="198">
        <v>29.5</v>
      </c>
      <c r="AD85" s="198">
        <v>0</v>
      </c>
      <c r="AE85" s="198">
        <v>0</v>
      </c>
      <c r="AF85" s="198">
        <v>0</v>
      </c>
      <c r="AG85" s="198">
        <v>36.78</v>
      </c>
      <c r="AH85" s="198">
        <v>0</v>
      </c>
      <c r="AI85" s="198">
        <v>60</v>
      </c>
      <c r="AJ85" s="198">
        <v>0</v>
      </c>
      <c r="AK85" s="198">
        <v>99.62</v>
      </c>
      <c r="AL85" s="198">
        <v>0</v>
      </c>
      <c r="AM85" s="198">
        <v>0</v>
      </c>
      <c r="AN85" s="198">
        <v>0</v>
      </c>
      <c r="AO85" s="198">
        <v>162.66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0.44</v>
      </c>
      <c r="K86" s="198">
        <v>495.89</v>
      </c>
      <c r="L86" s="198">
        <v>7.12</v>
      </c>
      <c r="M86" s="198">
        <v>61.73</v>
      </c>
      <c r="N86" s="198">
        <v>50.21</v>
      </c>
      <c r="O86" s="198">
        <v>35.47</v>
      </c>
      <c r="P86" s="198">
        <v>22.52</v>
      </c>
      <c r="Q86" s="198">
        <v>8.74</v>
      </c>
      <c r="R86" s="198">
        <v>9.01</v>
      </c>
      <c r="S86" s="198">
        <v>11.22</v>
      </c>
      <c r="T86" s="198">
        <v>0</v>
      </c>
      <c r="U86" s="198">
        <v>50.1</v>
      </c>
      <c r="V86" s="198">
        <v>6.06</v>
      </c>
      <c r="W86" s="198">
        <v>19.73</v>
      </c>
      <c r="X86" s="198">
        <v>62.71</v>
      </c>
      <c r="Y86" s="198">
        <v>0</v>
      </c>
      <c r="Z86" s="198">
        <v>117.11</v>
      </c>
      <c r="AA86" s="198">
        <v>29.75</v>
      </c>
      <c r="AB86" s="198">
        <v>0</v>
      </c>
      <c r="AC86" s="198">
        <v>30.39</v>
      </c>
      <c r="AD86" s="198">
        <v>0</v>
      </c>
      <c r="AE86" s="198">
        <v>0</v>
      </c>
      <c r="AF86" s="198">
        <v>0</v>
      </c>
      <c r="AG86" s="198">
        <v>36.78</v>
      </c>
      <c r="AH86" s="198">
        <v>0</v>
      </c>
      <c r="AI86" s="198">
        <v>60</v>
      </c>
      <c r="AJ86" s="198">
        <v>0</v>
      </c>
      <c r="AK86" s="198">
        <v>99.62</v>
      </c>
      <c r="AL86" s="198">
        <v>0</v>
      </c>
      <c r="AM86" s="198">
        <v>0</v>
      </c>
      <c r="AN86" s="198">
        <v>0</v>
      </c>
      <c r="AO86" s="198">
        <v>162.66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0.44</v>
      </c>
      <c r="K87" s="198">
        <v>495.89</v>
      </c>
      <c r="L87" s="198">
        <v>7.12</v>
      </c>
      <c r="M87" s="198">
        <v>61.73</v>
      </c>
      <c r="N87" s="198">
        <v>50.21</v>
      </c>
      <c r="O87" s="198">
        <v>35.47</v>
      </c>
      <c r="P87" s="198">
        <v>22.52</v>
      </c>
      <c r="Q87" s="198">
        <v>8.74</v>
      </c>
      <c r="R87" s="198">
        <v>9.01</v>
      </c>
      <c r="S87" s="198">
        <v>11.22</v>
      </c>
      <c r="T87" s="198">
        <v>0</v>
      </c>
      <c r="U87" s="198">
        <v>50.1</v>
      </c>
      <c r="V87" s="198">
        <v>6.06</v>
      </c>
      <c r="W87" s="198">
        <v>19.73</v>
      </c>
      <c r="X87" s="198">
        <v>62.71</v>
      </c>
      <c r="Y87" s="198">
        <v>0</v>
      </c>
      <c r="Z87" s="198">
        <v>117.11</v>
      </c>
      <c r="AA87" s="198">
        <v>29.75</v>
      </c>
      <c r="AB87" s="198">
        <v>0</v>
      </c>
      <c r="AC87" s="198">
        <v>30.39</v>
      </c>
      <c r="AD87" s="198">
        <v>0</v>
      </c>
      <c r="AE87" s="198">
        <v>0</v>
      </c>
      <c r="AF87" s="198">
        <v>0</v>
      </c>
      <c r="AG87" s="198">
        <v>36.78</v>
      </c>
      <c r="AH87" s="198">
        <v>0</v>
      </c>
      <c r="AI87" s="198">
        <v>60</v>
      </c>
      <c r="AJ87" s="198">
        <v>0</v>
      </c>
      <c r="AK87" s="198">
        <v>99.62</v>
      </c>
      <c r="AL87" s="198">
        <v>0</v>
      </c>
      <c r="AM87" s="198">
        <v>0</v>
      </c>
      <c r="AN87" s="198">
        <v>0</v>
      </c>
      <c r="AO87" s="198">
        <v>128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0.44</v>
      </c>
      <c r="K88" s="198">
        <v>495.89</v>
      </c>
      <c r="L88" s="198">
        <v>7.12</v>
      </c>
      <c r="M88" s="198">
        <v>61.73</v>
      </c>
      <c r="N88" s="198">
        <v>50.21</v>
      </c>
      <c r="O88" s="198">
        <v>35.47</v>
      </c>
      <c r="P88" s="198">
        <v>22.52</v>
      </c>
      <c r="Q88" s="198">
        <v>8.74</v>
      </c>
      <c r="R88" s="198">
        <v>9.01</v>
      </c>
      <c r="S88" s="198">
        <v>11.22</v>
      </c>
      <c r="T88" s="198">
        <v>0</v>
      </c>
      <c r="U88" s="198">
        <v>50.1</v>
      </c>
      <c r="V88" s="198">
        <v>6.06</v>
      </c>
      <c r="W88" s="198">
        <v>19.73</v>
      </c>
      <c r="X88" s="198">
        <v>62.71</v>
      </c>
      <c r="Y88" s="198">
        <v>0</v>
      </c>
      <c r="Z88" s="198">
        <v>117.11</v>
      </c>
      <c r="AA88" s="198">
        <v>29.75</v>
      </c>
      <c r="AB88" s="198">
        <v>0</v>
      </c>
      <c r="AC88" s="198">
        <v>30.39</v>
      </c>
      <c r="AD88" s="198">
        <v>0</v>
      </c>
      <c r="AE88" s="198">
        <v>0</v>
      </c>
      <c r="AF88" s="198">
        <v>0</v>
      </c>
      <c r="AG88" s="198">
        <v>36.78</v>
      </c>
      <c r="AH88" s="198">
        <v>0</v>
      </c>
      <c r="AI88" s="198">
        <v>60</v>
      </c>
      <c r="AJ88" s="198">
        <v>0</v>
      </c>
      <c r="AK88" s="198">
        <v>99.62</v>
      </c>
      <c r="AL88" s="198">
        <v>0</v>
      </c>
      <c r="AM88" s="198">
        <v>0</v>
      </c>
      <c r="AN88" s="198">
        <v>0</v>
      </c>
      <c r="AO88" s="198">
        <v>161.80000000000001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0.44</v>
      </c>
      <c r="K89" s="198">
        <v>495.89</v>
      </c>
      <c r="L89" s="198">
        <v>7.12</v>
      </c>
      <c r="M89" s="198">
        <v>61.73</v>
      </c>
      <c r="N89" s="198">
        <v>50.21</v>
      </c>
      <c r="O89" s="198">
        <v>35.47</v>
      </c>
      <c r="P89" s="198">
        <v>22.52</v>
      </c>
      <c r="Q89" s="198">
        <v>8.74</v>
      </c>
      <c r="R89" s="198">
        <v>9.01</v>
      </c>
      <c r="S89" s="198">
        <v>11.22</v>
      </c>
      <c r="T89" s="198">
        <v>0</v>
      </c>
      <c r="U89" s="198">
        <v>50.1</v>
      </c>
      <c r="V89" s="198">
        <v>6.06</v>
      </c>
      <c r="W89" s="198">
        <v>19.73</v>
      </c>
      <c r="X89" s="198">
        <v>62.71</v>
      </c>
      <c r="Y89" s="198">
        <v>0</v>
      </c>
      <c r="Z89" s="198">
        <v>117.11</v>
      </c>
      <c r="AA89" s="198">
        <v>29.75</v>
      </c>
      <c r="AB89" s="198">
        <v>0</v>
      </c>
      <c r="AC89" s="198">
        <v>30.39</v>
      </c>
      <c r="AD89" s="198">
        <v>0</v>
      </c>
      <c r="AE89" s="198">
        <v>0</v>
      </c>
      <c r="AF89" s="198">
        <v>0</v>
      </c>
      <c r="AG89" s="198">
        <v>36.78</v>
      </c>
      <c r="AH89" s="198">
        <v>0</v>
      </c>
      <c r="AI89" s="198">
        <v>60</v>
      </c>
      <c r="AJ89" s="198">
        <v>0</v>
      </c>
      <c r="AK89" s="198">
        <v>99.62</v>
      </c>
      <c r="AL89" s="198">
        <v>0</v>
      </c>
      <c r="AM89" s="198">
        <v>0</v>
      </c>
      <c r="AN89" s="198">
        <v>0</v>
      </c>
      <c r="AO89" s="198">
        <v>178.32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0.44</v>
      </c>
      <c r="K90" s="198">
        <v>495.89</v>
      </c>
      <c r="L90" s="198">
        <v>7.12</v>
      </c>
      <c r="M90" s="198">
        <v>61.73</v>
      </c>
      <c r="N90" s="198">
        <v>50.21</v>
      </c>
      <c r="O90" s="198">
        <v>35.47</v>
      </c>
      <c r="P90" s="198">
        <v>22.52</v>
      </c>
      <c r="Q90" s="198">
        <v>8.74</v>
      </c>
      <c r="R90" s="198">
        <v>9.01</v>
      </c>
      <c r="S90" s="198">
        <v>11.22</v>
      </c>
      <c r="T90" s="198">
        <v>0</v>
      </c>
      <c r="U90" s="198">
        <v>50.1</v>
      </c>
      <c r="V90" s="198">
        <v>6.06</v>
      </c>
      <c r="W90" s="198">
        <v>19.73</v>
      </c>
      <c r="X90" s="198">
        <v>62.71</v>
      </c>
      <c r="Y90" s="198">
        <v>0</v>
      </c>
      <c r="Z90" s="198">
        <v>117.11</v>
      </c>
      <c r="AA90" s="198">
        <v>29.75</v>
      </c>
      <c r="AB90" s="198">
        <v>0</v>
      </c>
      <c r="AC90" s="198">
        <v>31.28</v>
      </c>
      <c r="AD90" s="198">
        <v>0</v>
      </c>
      <c r="AE90" s="198">
        <v>0</v>
      </c>
      <c r="AF90" s="198">
        <v>0</v>
      </c>
      <c r="AG90" s="198">
        <v>36.78</v>
      </c>
      <c r="AH90" s="198">
        <v>0</v>
      </c>
      <c r="AI90" s="198">
        <v>60</v>
      </c>
      <c r="AJ90" s="198">
        <v>0</v>
      </c>
      <c r="AK90" s="198">
        <v>99.62</v>
      </c>
      <c r="AL90" s="198">
        <v>0</v>
      </c>
      <c r="AM90" s="198">
        <v>0</v>
      </c>
      <c r="AN90" s="198">
        <v>0</v>
      </c>
      <c r="AO90" s="198">
        <v>178.32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495.89</v>
      </c>
      <c r="L91" s="198">
        <v>7.12</v>
      </c>
      <c r="M91" s="198">
        <v>61.73</v>
      </c>
      <c r="N91" s="198">
        <v>50.21</v>
      </c>
      <c r="O91" s="198">
        <v>34.799999999999997</v>
      </c>
      <c r="P91" s="198">
        <v>22.52</v>
      </c>
      <c r="Q91" s="198">
        <v>8.74</v>
      </c>
      <c r="R91" s="198">
        <v>9.01</v>
      </c>
      <c r="S91" s="198">
        <v>11.22</v>
      </c>
      <c r="T91" s="198">
        <v>0</v>
      </c>
      <c r="U91" s="198">
        <v>50.1</v>
      </c>
      <c r="V91" s="198">
        <v>6.06</v>
      </c>
      <c r="W91" s="198">
        <v>19.100000000000001</v>
      </c>
      <c r="X91" s="198">
        <v>62.71</v>
      </c>
      <c r="Y91" s="198">
        <v>0</v>
      </c>
      <c r="Z91" s="198">
        <v>117.11</v>
      </c>
      <c r="AA91" s="198">
        <v>29.75</v>
      </c>
      <c r="AB91" s="198">
        <v>0</v>
      </c>
      <c r="AC91" s="198">
        <v>31.28</v>
      </c>
      <c r="AD91" s="198">
        <v>0</v>
      </c>
      <c r="AE91" s="198">
        <v>0</v>
      </c>
      <c r="AF91" s="198">
        <v>0</v>
      </c>
      <c r="AG91" s="198">
        <v>36.78</v>
      </c>
      <c r="AH91" s="198">
        <v>0</v>
      </c>
      <c r="AI91" s="198">
        <v>60</v>
      </c>
      <c r="AJ91" s="198">
        <v>0</v>
      </c>
      <c r="AK91" s="198">
        <v>99.62</v>
      </c>
      <c r="AL91" s="198">
        <v>0</v>
      </c>
      <c r="AM91" s="198">
        <v>0</v>
      </c>
      <c r="AN91" s="198">
        <v>0</v>
      </c>
      <c r="AO91" s="198">
        <v>178.32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495.89</v>
      </c>
      <c r="L92" s="198">
        <v>7.12</v>
      </c>
      <c r="M92" s="198">
        <v>61.73</v>
      </c>
      <c r="N92" s="198">
        <v>50.21</v>
      </c>
      <c r="O92" s="198">
        <v>34.799999999999997</v>
      </c>
      <c r="P92" s="198">
        <v>22.52</v>
      </c>
      <c r="Q92" s="198">
        <v>8.74</v>
      </c>
      <c r="R92" s="198">
        <v>9.01</v>
      </c>
      <c r="S92" s="198">
        <v>11.22</v>
      </c>
      <c r="T92" s="198">
        <v>0</v>
      </c>
      <c r="U92" s="198">
        <v>50.1</v>
      </c>
      <c r="V92" s="198">
        <v>6.06</v>
      </c>
      <c r="W92" s="198">
        <v>19.100000000000001</v>
      </c>
      <c r="X92" s="198">
        <v>62.71</v>
      </c>
      <c r="Y92" s="198">
        <v>0</v>
      </c>
      <c r="Z92" s="198">
        <v>117.11</v>
      </c>
      <c r="AA92" s="198">
        <v>29.75</v>
      </c>
      <c r="AB92" s="198">
        <v>0</v>
      </c>
      <c r="AC92" s="198">
        <v>31.28</v>
      </c>
      <c r="AD92" s="198">
        <v>0</v>
      </c>
      <c r="AE92" s="198">
        <v>0</v>
      </c>
      <c r="AF92" s="198">
        <v>0</v>
      </c>
      <c r="AG92" s="198">
        <v>36.78</v>
      </c>
      <c r="AH92" s="198">
        <v>0</v>
      </c>
      <c r="AI92" s="198">
        <v>60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178.32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1.34</v>
      </c>
      <c r="J93" s="198">
        <v>0</v>
      </c>
      <c r="K93" s="198">
        <v>495.89</v>
      </c>
      <c r="L93" s="198">
        <v>7.12</v>
      </c>
      <c r="M93" s="198">
        <v>61.73</v>
      </c>
      <c r="N93" s="198">
        <v>50.21</v>
      </c>
      <c r="O93" s="198">
        <v>34.799999999999997</v>
      </c>
      <c r="P93" s="198">
        <v>22.52</v>
      </c>
      <c r="Q93" s="198">
        <v>8.74</v>
      </c>
      <c r="R93" s="198">
        <v>9.01</v>
      </c>
      <c r="S93" s="198">
        <v>11.22</v>
      </c>
      <c r="T93" s="198">
        <v>0</v>
      </c>
      <c r="U93" s="198">
        <v>50.1</v>
      </c>
      <c r="V93" s="198">
        <v>6.06</v>
      </c>
      <c r="W93" s="198">
        <v>19.100000000000001</v>
      </c>
      <c r="X93" s="198">
        <v>62.71</v>
      </c>
      <c r="Y93" s="198">
        <v>0</v>
      </c>
      <c r="Z93" s="198">
        <v>117.11</v>
      </c>
      <c r="AA93" s="198">
        <v>29.75</v>
      </c>
      <c r="AB93" s="198">
        <v>0</v>
      </c>
      <c r="AC93" s="198">
        <v>31.28</v>
      </c>
      <c r="AD93" s="198">
        <v>0</v>
      </c>
      <c r="AE93" s="198">
        <v>0</v>
      </c>
      <c r="AF93" s="198">
        <v>0</v>
      </c>
      <c r="AG93" s="198">
        <v>36.78</v>
      </c>
      <c r="AH93" s="198">
        <v>0</v>
      </c>
      <c r="AI93" s="198">
        <v>60</v>
      </c>
      <c r="AJ93" s="198">
        <v>0</v>
      </c>
      <c r="AK93" s="198">
        <v>99.62</v>
      </c>
      <c r="AL93" s="198">
        <v>0</v>
      </c>
      <c r="AM93" s="198">
        <v>0</v>
      </c>
      <c r="AN93" s="198">
        <v>0</v>
      </c>
      <c r="AO93" s="198">
        <v>184.5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2.72</v>
      </c>
      <c r="J94" s="198">
        <v>0</v>
      </c>
      <c r="K94" s="198">
        <v>495.89</v>
      </c>
      <c r="L94" s="198">
        <v>7.12</v>
      </c>
      <c r="M94" s="198">
        <v>61.73</v>
      </c>
      <c r="N94" s="198">
        <v>50.21</v>
      </c>
      <c r="O94" s="198">
        <v>34.799999999999997</v>
      </c>
      <c r="P94" s="198">
        <v>22.52</v>
      </c>
      <c r="Q94" s="198">
        <v>8.74</v>
      </c>
      <c r="R94" s="198">
        <v>9.01</v>
      </c>
      <c r="S94" s="198">
        <v>11.22</v>
      </c>
      <c r="T94" s="198">
        <v>0</v>
      </c>
      <c r="U94" s="198">
        <v>50.1</v>
      </c>
      <c r="V94" s="198">
        <v>6.06</v>
      </c>
      <c r="W94" s="198">
        <v>19.100000000000001</v>
      </c>
      <c r="X94" s="198">
        <v>62.71</v>
      </c>
      <c r="Y94" s="198">
        <v>0</v>
      </c>
      <c r="Z94" s="198">
        <v>117.11</v>
      </c>
      <c r="AA94" s="198">
        <v>29.75</v>
      </c>
      <c r="AB94" s="198">
        <v>0</v>
      </c>
      <c r="AC94" s="198">
        <v>31.28</v>
      </c>
      <c r="AD94" s="198">
        <v>0</v>
      </c>
      <c r="AE94" s="198">
        <v>0</v>
      </c>
      <c r="AF94" s="198">
        <v>0</v>
      </c>
      <c r="AG94" s="198">
        <v>36.78</v>
      </c>
      <c r="AH94" s="198">
        <v>0</v>
      </c>
      <c r="AI94" s="198">
        <v>51.87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184.5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3.64</v>
      </c>
      <c r="J95" s="198">
        <v>0</v>
      </c>
      <c r="K95" s="198">
        <v>495.89</v>
      </c>
      <c r="L95" s="198">
        <v>7.12</v>
      </c>
      <c r="M95" s="198">
        <v>61.73</v>
      </c>
      <c r="N95" s="198">
        <v>50.21</v>
      </c>
      <c r="O95" s="198">
        <v>34.799999999999997</v>
      </c>
      <c r="P95" s="198">
        <v>22.52</v>
      </c>
      <c r="Q95" s="198">
        <v>8.74</v>
      </c>
      <c r="R95" s="198">
        <v>9.01</v>
      </c>
      <c r="S95" s="198">
        <v>11.22</v>
      </c>
      <c r="T95" s="198">
        <v>0</v>
      </c>
      <c r="U95" s="198">
        <v>50.1</v>
      </c>
      <c r="V95" s="198">
        <v>6.06</v>
      </c>
      <c r="W95" s="198">
        <v>19.100000000000001</v>
      </c>
      <c r="X95" s="198">
        <v>62.71</v>
      </c>
      <c r="Y95" s="198">
        <v>0</v>
      </c>
      <c r="Z95" s="198">
        <v>117.11</v>
      </c>
      <c r="AA95" s="198">
        <v>29.75</v>
      </c>
      <c r="AB95" s="198">
        <v>0</v>
      </c>
      <c r="AC95" s="198">
        <v>31.28</v>
      </c>
      <c r="AD95" s="198">
        <v>0</v>
      </c>
      <c r="AE95" s="198">
        <v>0</v>
      </c>
      <c r="AF95" s="198">
        <v>0</v>
      </c>
      <c r="AG95" s="198">
        <v>36.78</v>
      </c>
      <c r="AH95" s="198">
        <v>0</v>
      </c>
      <c r="AI95" s="198">
        <v>51.87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184.5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5.0199999999999996</v>
      </c>
      <c r="J96" s="198">
        <v>0</v>
      </c>
      <c r="K96" s="198">
        <v>495.89</v>
      </c>
      <c r="L96" s="198">
        <v>7.12</v>
      </c>
      <c r="M96" s="198">
        <v>61.73</v>
      </c>
      <c r="N96" s="198">
        <v>50.21</v>
      </c>
      <c r="O96" s="198">
        <v>34.799999999999997</v>
      </c>
      <c r="P96" s="198">
        <v>22.52</v>
      </c>
      <c r="Q96" s="198">
        <v>8.74</v>
      </c>
      <c r="R96" s="198">
        <v>9.01</v>
      </c>
      <c r="S96" s="198">
        <v>11.22</v>
      </c>
      <c r="T96" s="198">
        <v>0</v>
      </c>
      <c r="U96" s="198">
        <v>50.1</v>
      </c>
      <c r="V96" s="198">
        <v>6.06</v>
      </c>
      <c r="W96" s="198">
        <v>19.100000000000001</v>
      </c>
      <c r="X96" s="198">
        <v>62.71</v>
      </c>
      <c r="Y96" s="198">
        <v>0</v>
      </c>
      <c r="Z96" s="198">
        <v>117.11</v>
      </c>
      <c r="AA96" s="198">
        <v>29.75</v>
      </c>
      <c r="AB96" s="198">
        <v>0</v>
      </c>
      <c r="AC96" s="198">
        <v>31.28</v>
      </c>
      <c r="AD96" s="198">
        <v>0</v>
      </c>
      <c r="AE96" s="198">
        <v>0</v>
      </c>
      <c r="AF96" s="198">
        <v>0</v>
      </c>
      <c r="AG96" s="198">
        <v>36.78</v>
      </c>
      <c r="AH96" s="198">
        <v>0</v>
      </c>
      <c r="AI96" s="198">
        <v>51.87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184.5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5.0199999999999996</v>
      </c>
      <c r="J97" s="198">
        <v>0</v>
      </c>
      <c r="K97" s="198">
        <v>495.89</v>
      </c>
      <c r="L97" s="198">
        <v>7.12</v>
      </c>
      <c r="M97" s="198">
        <v>61.73</v>
      </c>
      <c r="N97" s="198">
        <v>50.21</v>
      </c>
      <c r="O97" s="198">
        <v>34.799999999999997</v>
      </c>
      <c r="P97" s="198">
        <v>22.52</v>
      </c>
      <c r="Q97" s="198">
        <v>8.74</v>
      </c>
      <c r="R97" s="198">
        <v>9.01</v>
      </c>
      <c r="S97" s="198">
        <v>11.22</v>
      </c>
      <c r="T97" s="198">
        <v>0</v>
      </c>
      <c r="U97" s="198">
        <v>50.1</v>
      </c>
      <c r="V97" s="198">
        <v>6.06</v>
      </c>
      <c r="W97" s="198">
        <v>19.100000000000001</v>
      </c>
      <c r="X97" s="198">
        <v>62.71</v>
      </c>
      <c r="Y97" s="198">
        <v>0</v>
      </c>
      <c r="Z97" s="198">
        <v>117.11</v>
      </c>
      <c r="AA97" s="198">
        <v>29.75</v>
      </c>
      <c r="AB97" s="198">
        <v>0</v>
      </c>
      <c r="AC97" s="198">
        <v>31.28</v>
      </c>
      <c r="AD97" s="198">
        <v>0</v>
      </c>
      <c r="AE97" s="198">
        <v>0</v>
      </c>
      <c r="AF97" s="198">
        <v>0</v>
      </c>
      <c r="AG97" s="198">
        <v>36.78</v>
      </c>
      <c r="AH97" s="198">
        <v>0</v>
      </c>
      <c r="AI97" s="198">
        <v>50.67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184.5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5.0199999999999996</v>
      </c>
      <c r="J98" s="198">
        <v>0</v>
      </c>
      <c r="K98" s="198">
        <v>495.89</v>
      </c>
      <c r="L98" s="198">
        <v>7.12</v>
      </c>
      <c r="M98" s="198">
        <v>61.73</v>
      </c>
      <c r="N98" s="198">
        <v>50.21</v>
      </c>
      <c r="O98" s="198">
        <v>34.799999999999997</v>
      </c>
      <c r="P98" s="198">
        <v>22.52</v>
      </c>
      <c r="Q98" s="198">
        <v>8.74</v>
      </c>
      <c r="R98" s="198">
        <v>9.01</v>
      </c>
      <c r="S98" s="198">
        <v>11.22</v>
      </c>
      <c r="T98" s="198">
        <v>0</v>
      </c>
      <c r="U98" s="198">
        <v>50.1</v>
      </c>
      <c r="V98" s="198">
        <v>6.06</v>
      </c>
      <c r="W98" s="198">
        <v>19.100000000000001</v>
      </c>
      <c r="X98" s="198">
        <v>62.71</v>
      </c>
      <c r="Y98" s="198">
        <v>0</v>
      </c>
      <c r="Z98" s="198">
        <v>117.11</v>
      </c>
      <c r="AA98" s="198">
        <v>29.75</v>
      </c>
      <c r="AB98" s="198">
        <v>0</v>
      </c>
      <c r="AC98" s="198">
        <v>31.28</v>
      </c>
      <c r="AD98" s="198">
        <v>0</v>
      </c>
      <c r="AE98" s="198">
        <v>0</v>
      </c>
      <c r="AF98" s="198">
        <v>0</v>
      </c>
      <c r="AG98" s="198">
        <v>36.78</v>
      </c>
      <c r="AH98" s="198">
        <v>0</v>
      </c>
      <c r="AI98" s="198">
        <v>53.07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184.5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5.6900000000000006E-3</v>
      </c>
      <c r="J99">
        <f t="shared" si="0"/>
        <v>8.8000000000000003E-4</v>
      </c>
      <c r="K99">
        <f t="shared" si="0"/>
        <v>11.764319999999991</v>
      </c>
      <c r="L99">
        <f t="shared" si="0"/>
        <v>0.16376000000000007</v>
      </c>
      <c r="M99">
        <f t="shared" si="0"/>
        <v>1.4362949999999983</v>
      </c>
      <c r="N99">
        <f t="shared" si="0"/>
        <v>1.2050400000000006</v>
      </c>
      <c r="O99">
        <f t="shared" si="0"/>
        <v>0.84993999999999914</v>
      </c>
      <c r="P99">
        <f t="shared" si="0"/>
        <v>0.55835000000000012</v>
      </c>
      <c r="Q99">
        <f t="shared" si="0"/>
        <v>0.20976000000000017</v>
      </c>
      <c r="R99">
        <f t="shared" si="0"/>
        <v>0.27203749999999982</v>
      </c>
      <c r="S99">
        <f t="shared" si="0"/>
        <v>0.26928000000000046</v>
      </c>
      <c r="T99">
        <f t="shared" si="0"/>
        <v>0</v>
      </c>
      <c r="U99">
        <f t="shared" si="0"/>
        <v>1.3901750000000002</v>
      </c>
      <c r="V99">
        <f t="shared" si="0"/>
        <v>0.14543999999999987</v>
      </c>
      <c r="W99">
        <f t="shared" si="0"/>
        <v>0.47226000000000012</v>
      </c>
      <c r="X99">
        <f t="shared" si="0"/>
        <v>1.5050400000000006</v>
      </c>
      <c r="Y99">
        <f t="shared" si="0"/>
        <v>0</v>
      </c>
      <c r="Z99">
        <f t="shared" si="0"/>
        <v>2.8106400000000011</v>
      </c>
      <c r="AA99">
        <f t="shared" si="0"/>
        <v>0.7191599999999998</v>
      </c>
      <c r="AB99">
        <f t="shared" si="0"/>
        <v>0</v>
      </c>
      <c r="AC99">
        <f t="shared" si="0"/>
        <v>0.76331250000000039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0.88272000000000173</v>
      </c>
      <c r="AH99">
        <f t="shared" si="0"/>
        <v>0</v>
      </c>
      <c r="AI99">
        <f t="shared" si="0"/>
        <v>1.1048574999999998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2.5543999999999998</v>
      </c>
      <c r="AP99">
        <f t="shared" si="0"/>
        <v>0</v>
      </c>
      <c r="AQ99">
        <f t="shared" ref="AQ99:AT99" si="1">SUM(AQ3:AQ98)/4000</f>
        <v>0.40559000000000001</v>
      </c>
      <c r="AR99">
        <f t="shared" si="1"/>
        <v>0</v>
      </c>
      <c r="AS99">
        <f t="shared" si="1"/>
        <v>0</v>
      </c>
      <c r="AT99">
        <f t="shared" si="1"/>
        <v>2.1027500000000001E-2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1.45</v>
      </c>
      <c r="K3" s="198">
        <v>159.72999999999999</v>
      </c>
      <c r="L3" s="198">
        <v>41.05</v>
      </c>
      <c r="M3" s="198">
        <v>0</v>
      </c>
      <c r="N3" s="198">
        <v>29.03</v>
      </c>
      <c r="O3" s="198">
        <v>24.38</v>
      </c>
      <c r="P3" s="198">
        <v>60.24</v>
      </c>
      <c r="Q3" s="198">
        <v>5.05</v>
      </c>
      <c r="R3" s="198">
        <v>5.21</v>
      </c>
      <c r="S3" s="198">
        <v>6.48</v>
      </c>
      <c r="T3" s="198">
        <v>0</v>
      </c>
      <c r="U3" s="198">
        <v>220.86</v>
      </c>
      <c r="V3" s="198">
        <v>3.5</v>
      </c>
      <c r="W3" s="198">
        <v>11.41</v>
      </c>
      <c r="X3" s="198">
        <v>36.270000000000003</v>
      </c>
      <c r="Y3" s="198">
        <v>0</v>
      </c>
      <c r="Z3" s="198">
        <v>68.41</v>
      </c>
      <c r="AA3" s="198">
        <v>17.21</v>
      </c>
      <c r="AB3" s="198">
        <v>0</v>
      </c>
      <c r="AC3" s="198">
        <v>17.62</v>
      </c>
      <c r="AD3" s="198">
        <v>0</v>
      </c>
      <c r="AE3" s="198">
        <v>0</v>
      </c>
      <c r="AF3" s="198">
        <v>0</v>
      </c>
      <c r="AG3" s="198">
        <v>20.89</v>
      </c>
      <c r="AH3" s="198">
        <v>0</v>
      </c>
      <c r="AI3" s="198">
        <v>28.17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99.51</v>
      </c>
      <c r="AP3" s="198">
        <v>0</v>
      </c>
      <c r="AQ3" s="198">
        <v>0</v>
      </c>
      <c r="AR3" s="198">
        <v>0</v>
      </c>
      <c r="AS3" s="198">
        <v>0</v>
      </c>
      <c r="AT3" s="198">
        <v>1.39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0.54</v>
      </c>
      <c r="K4" s="198">
        <v>159.72999999999999</v>
      </c>
      <c r="L4" s="198">
        <v>41.05</v>
      </c>
      <c r="M4" s="198">
        <v>0</v>
      </c>
      <c r="N4" s="198">
        <v>29.03</v>
      </c>
      <c r="O4" s="198">
        <v>24.38</v>
      </c>
      <c r="P4" s="198">
        <v>60.24</v>
      </c>
      <c r="Q4" s="198">
        <v>5.05</v>
      </c>
      <c r="R4" s="198">
        <v>5.21</v>
      </c>
      <c r="S4" s="198">
        <v>6.48</v>
      </c>
      <c r="T4" s="198">
        <v>0</v>
      </c>
      <c r="U4" s="198">
        <v>220.86</v>
      </c>
      <c r="V4" s="198">
        <v>3.5</v>
      </c>
      <c r="W4" s="198">
        <v>11.41</v>
      </c>
      <c r="X4" s="198">
        <v>36.270000000000003</v>
      </c>
      <c r="Y4" s="198">
        <v>0</v>
      </c>
      <c r="Z4" s="198">
        <v>68.41</v>
      </c>
      <c r="AA4" s="198">
        <v>17.21</v>
      </c>
      <c r="AB4" s="198">
        <v>0</v>
      </c>
      <c r="AC4" s="198">
        <v>17.62</v>
      </c>
      <c r="AD4" s="198">
        <v>0</v>
      </c>
      <c r="AE4" s="198">
        <v>0</v>
      </c>
      <c r="AF4" s="198">
        <v>0</v>
      </c>
      <c r="AG4" s="198">
        <v>20.89</v>
      </c>
      <c r="AH4" s="198">
        <v>0</v>
      </c>
      <c r="AI4" s="198">
        <v>28.17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67.73</v>
      </c>
      <c r="AP4" s="198">
        <v>0</v>
      </c>
      <c r="AQ4" s="198">
        <v>0</v>
      </c>
      <c r="AR4" s="198">
        <v>0</v>
      </c>
      <c r="AS4" s="198">
        <v>0</v>
      </c>
      <c r="AT4" s="198">
        <v>1.35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0.54</v>
      </c>
      <c r="K5" s="198">
        <v>159.72999999999999</v>
      </c>
      <c r="L5" s="198">
        <v>41.05</v>
      </c>
      <c r="M5" s="198">
        <v>0</v>
      </c>
      <c r="N5" s="198">
        <v>29.03</v>
      </c>
      <c r="O5" s="198">
        <v>24.38</v>
      </c>
      <c r="P5" s="198">
        <v>60.24</v>
      </c>
      <c r="Q5" s="198">
        <v>5.05</v>
      </c>
      <c r="R5" s="198">
        <v>5.21</v>
      </c>
      <c r="S5" s="198">
        <v>6.48</v>
      </c>
      <c r="T5" s="198">
        <v>0</v>
      </c>
      <c r="U5" s="198">
        <v>220.86</v>
      </c>
      <c r="V5" s="198">
        <v>3.5</v>
      </c>
      <c r="W5" s="198">
        <v>11.41</v>
      </c>
      <c r="X5" s="198">
        <v>36.270000000000003</v>
      </c>
      <c r="Y5" s="198">
        <v>0</v>
      </c>
      <c r="Z5" s="198">
        <v>68.41</v>
      </c>
      <c r="AA5" s="198">
        <v>17.21</v>
      </c>
      <c r="AB5" s="198">
        <v>0</v>
      </c>
      <c r="AC5" s="198">
        <v>17.62</v>
      </c>
      <c r="AD5" s="198">
        <v>0</v>
      </c>
      <c r="AE5" s="198">
        <v>0</v>
      </c>
      <c r="AF5" s="198">
        <v>0</v>
      </c>
      <c r="AG5" s="198">
        <v>20.89</v>
      </c>
      <c r="AH5" s="198">
        <v>0</v>
      </c>
      <c r="AI5" s="198">
        <v>28.17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67.73</v>
      </c>
      <c r="AP5" s="198">
        <v>0</v>
      </c>
      <c r="AQ5" s="198">
        <v>0</v>
      </c>
      <c r="AR5" s="198">
        <v>0</v>
      </c>
      <c r="AS5" s="198">
        <v>0</v>
      </c>
      <c r="AT5" s="198">
        <v>1.35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0.54</v>
      </c>
      <c r="K6" s="198">
        <v>159.72999999999999</v>
      </c>
      <c r="L6" s="198">
        <v>41.05</v>
      </c>
      <c r="M6" s="198">
        <v>0</v>
      </c>
      <c r="N6" s="198">
        <v>29.03</v>
      </c>
      <c r="O6" s="198">
        <v>24.38</v>
      </c>
      <c r="P6" s="198">
        <v>60.24</v>
      </c>
      <c r="Q6" s="198">
        <v>5.05</v>
      </c>
      <c r="R6" s="198">
        <v>5.21</v>
      </c>
      <c r="S6" s="198">
        <v>6.48</v>
      </c>
      <c r="T6" s="198">
        <v>0</v>
      </c>
      <c r="U6" s="198">
        <v>220.86</v>
      </c>
      <c r="V6" s="198">
        <v>3.5</v>
      </c>
      <c r="W6" s="198">
        <v>11.41</v>
      </c>
      <c r="X6" s="198">
        <v>36.270000000000003</v>
      </c>
      <c r="Y6" s="198">
        <v>0</v>
      </c>
      <c r="Z6" s="198">
        <v>68.41</v>
      </c>
      <c r="AA6" s="198">
        <v>17.21</v>
      </c>
      <c r="AB6" s="198">
        <v>0</v>
      </c>
      <c r="AC6" s="198">
        <v>17.62</v>
      </c>
      <c r="AD6" s="198">
        <v>0</v>
      </c>
      <c r="AE6" s="198">
        <v>0</v>
      </c>
      <c r="AF6" s="198">
        <v>0</v>
      </c>
      <c r="AG6" s="198">
        <v>20.89</v>
      </c>
      <c r="AH6" s="198">
        <v>0</v>
      </c>
      <c r="AI6" s="198">
        <v>28.17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67.73</v>
      </c>
      <c r="AP6" s="198">
        <v>0</v>
      </c>
      <c r="AQ6" s="198">
        <v>0</v>
      </c>
      <c r="AR6" s="198">
        <v>0</v>
      </c>
      <c r="AS6" s="198">
        <v>0</v>
      </c>
      <c r="AT6" s="198">
        <v>1.35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0.54</v>
      </c>
      <c r="K7" s="198">
        <v>159.72999999999999</v>
      </c>
      <c r="L7" s="198">
        <v>41.05</v>
      </c>
      <c r="M7" s="198">
        <v>0</v>
      </c>
      <c r="N7" s="198">
        <v>29.03</v>
      </c>
      <c r="O7" s="198">
        <v>24.38</v>
      </c>
      <c r="P7" s="198">
        <v>60.24</v>
      </c>
      <c r="Q7" s="198">
        <v>5.05</v>
      </c>
      <c r="R7" s="198">
        <v>5.21</v>
      </c>
      <c r="S7" s="198">
        <v>6.48</v>
      </c>
      <c r="T7" s="198">
        <v>0</v>
      </c>
      <c r="U7" s="198">
        <v>220.86</v>
      </c>
      <c r="V7" s="198">
        <v>3.5</v>
      </c>
      <c r="W7" s="198">
        <v>11.41</v>
      </c>
      <c r="X7" s="198">
        <v>36.270000000000003</v>
      </c>
      <c r="Y7" s="198">
        <v>0</v>
      </c>
      <c r="Z7" s="198">
        <v>68.41</v>
      </c>
      <c r="AA7" s="198">
        <v>17.21</v>
      </c>
      <c r="AB7" s="198">
        <v>0</v>
      </c>
      <c r="AC7" s="198">
        <v>17.62</v>
      </c>
      <c r="AD7" s="198">
        <v>0</v>
      </c>
      <c r="AE7" s="198">
        <v>0</v>
      </c>
      <c r="AF7" s="198">
        <v>0</v>
      </c>
      <c r="AG7" s="198">
        <v>20.89</v>
      </c>
      <c r="AH7" s="198">
        <v>0</v>
      </c>
      <c r="AI7" s="198">
        <v>27.61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50</v>
      </c>
      <c r="AP7" s="198">
        <v>0</v>
      </c>
      <c r="AQ7" s="198">
        <v>0</v>
      </c>
      <c r="AR7" s="198">
        <v>0</v>
      </c>
      <c r="AS7" s="198">
        <v>0</v>
      </c>
      <c r="AT7" s="198">
        <v>1.35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0.54</v>
      </c>
      <c r="K8" s="198">
        <v>159.72999999999999</v>
      </c>
      <c r="L8" s="198">
        <v>41.05</v>
      </c>
      <c r="M8" s="198">
        <v>0</v>
      </c>
      <c r="N8" s="198">
        <v>29.03</v>
      </c>
      <c r="O8" s="198">
        <v>24.38</v>
      </c>
      <c r="P8" s="198">
        <v>60.24</v>
      </c>
      <c r="Q8" s="198">
        <v>5.05</v>
      </c>
      <c r="R8" s="198">
        <v>5.21</v>
      </c>
      <c r="S8" s="198">
        <v>6.48</v>
      </c>
      <c r="T8" s="198">
        <v>0</v>
      </c>
      <c r="U8" s="198">
        <v>220.86</v>
      </c>
      <c r="V8" s="198">
        <v>3.5</v>
      </c>
      <c r="W8" s="198">
        <v>11.41</v>
      </c>
      <c r="X8" s="198">
        <v>36.270000000000003</v>
      </c>
      <c r="Y8" s="198">
        <v>0</v>
      </c>
      <c r="Z8" s="198">
        <v>68.41</v>
      </c>
      <c r="AA8" s="198">
        <v>17.21</v>
      </c>
      <c r="AB8" s="198">
        <v>0</v>
      </c>
      <c r="AC8" s="198">
        <v>17.62</v>
      </c>
      <c r="AD8" s="198">
        <v>0</v>
      </c>
      <c r="AE8" s="198">
        <v>0</v>
      </c>
      <c r="AF8" s="198">
        <v>0</v>
      </c>
      <c r="AG8" s="198">
        <v>20.89</v>
      </c>
      <c r="AH8" s="198">
        <v>0</v>
      </c>
      <c r="AI8" s="198">
        <v>28.96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50</v>
      </c>
      <c r="AP8" s="198">
        <v>0</v>
      </c>
      <c r="AQ8" s="198">
        <v>0</v>
      </c>
      <c r="AR8" s="198">
        <v>0</v>
      </c>
      <c r="AS8" s="198">
        <v>0</v>
      </c>
      <c r="AT8" s="198">
        <v>1.35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0.54</v>
      </c>
      <c r="K9" s="198">
        <v>159.72999999999999</v>
      </c>
      <c r="L9" s="198">
        <v>41.05</v>
      </c>
      <c r="M9" s="198">
        <v>0</v>
      </c>
      <c r="N9" s="198">
        <v>29.03</v>
      </c>
      <c r="O9" s="198">
        <v>24.38</v>
      </c>
      <c r="P9" s="198">
        <v>60.24</v>
      </c>
      <c r="Q9" s="198">
        <v>5.05</v>
      </c>
      <c r="R9" s="198">
        <v>5.21</v>
      </c>
      <c r="S9" s="198">
        <v>6.48</v>
      </c>
      <c r="T9" s="198">
        <v>0</v>
      </c>
      <c r="U9" s="198">
        <v>220.86</v>
      </c>
      <c r="V9" s="198">
        <v>3.5</v>
      </c>
      <c r="W9" s="198">
        <v>11.41</v>
      </c>
      <c r="X9" s="198">
        <v>36.270000000000003</v>
      </c>
      <c r="Y9" s="198">
        <v>0</v>
      </c>
      <c r="Z9" s="198">
        <v>68.41</v>
      </c>
      <c r="AA9" s="198">
        <v>17.21</v>
      </c>
      <c r="AB9" s="198">
        <v>0</v>
      </c>
      <c r="AC9" s="198">
        <v>17.62</v>
      </c>
      <c r="AD9" s="198">
        <v>0</v>
      </c>
      <c r="AE9" s="198">
        <v>0</v>
      </c>
      <c r="AF9" s="198">
        <v>0</v>
      </c>
      <c r="AG9" s="198">
        <v>20.89</v>
      </c>
      <c r="AH9" s="198">
        <v>0</v>
      </c>
      <c r="AI9" s="198">
        <v>28.37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50</v>
      </c>
      <c r="AP9" s="198">
        <v>0</v>
      </c>
      <c r="AQ9" s="198">
        <v>0</v>
      </c>
      <c r="AR9" s="198">
        <v>0</v>
      </c>
      <c r="AS9" s="198">
        <v>0</v>
      </c>
      <c r="AT9" s="198">
        <v>1.35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0.54</v>
      </c>
      <c r="K10" s="198">
        <v>159.72999999999999</v>
      </c>
      <c r="L10" s="198">
        <v>41.05</v>
      </c>
      <c r="M10" s="198">
        <v>0</v>
      </c>
      <c r="N10" s="198">
        <v>29.03</v>
      </c>
      <c r="O10" s="198">
        <v>24.38</v>
      </c>
      <c r="P10" s="198">
        <v>60.24</v>
      </c>
      <c r="Q10" s="198">
        <v>5.05</v>
      </c>
      <c r="R10" s="198">
        <v>5.21</v>
      </c>
      <c r="S10" s="198">
        <v>6.48</v>
      </c>
      <c r="T10" s="198">
        <v>0</v>
      </c>
      <c r="U10" s="198">
        <v>220.86</v>
      </c>
      <c r="V10" s="198">
        <v>3.5</v>
      </c>
      <c r="W10" s="198">
        <v>11.41</v>
      </c>
      <c r="X10" s="198">
        <v>36.270000000000003</v>
      </c>
      <c r="Y10" s="198">
        <v>0</v>
      </c>
      <c r="Z10" s="198">
        <v>68.41</v>
      </c>
      <c r="AA10" s="198">
        <v>17.21</v>
      </c>
      <c r="AB10" s="198">
        <v>0</v>
      </c>
      <c r="AC10" s="198">
        <v>17.62</v>
      </c>
      <c r="AD10" s="198">
        <v>0</v>
      </c>
      <c r="AE10" s="198">
        <v>0</v>
      </c>
      <c r="AF10" s="198">
        <v>0</v>
      </c>
      <c r="AG10" s="198">
        <v>20.89</v>
      </c>
      <c r="AH10" s="198">
        <v>0</v>
      </c>
      <c r="AI10" s="198">
        <v>28.37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50</v>
      </c>
      <c r="AP10" s="198">
        <v>0</v>
      </c>
      <c r="AQ10" s="198">
        <v>0</v>
      </c>
      <c r="AR10" s="198">
        <v>0</v>
      </c>
      <c r="AS10" s="198">
        <v>0</v>
      </c>
      <c r="AT10" s="198">
        <v>1.35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0.54</v>
      </c>
      <c r="K11" s="198">
        <v>159.72999999999999</v>
      </c>
      <c r="L11" s="198">
        <v>41.05</v>
      </c>
      <c r="M11" s="198">
        <v>0</v>
      </c>
      <c r="N11" s="198">
        <v>29.03</v>
      </c>
      <c r="O11" s="198">
        <v>24.38</v>
      </c>
      <c r="P11" s="198">
        <v>60.24</v>
      </c>
      <c r="Q11" s="198">
        <v>5.05</v>
      </c>
      <c r="R11" s="198">
        <v>5.21</v>
      </c>
      <c r="S11" s="198">
        <v>6.48</v>
      </c>
      <c r="T11" s="198">
        <v>0</v>
      </c>
      <c r="U11" s="198">
        <v>220.86</v>
      </c>
      <c r="V11" s="198">
        <v>3.5</v>
      </c>
      <c r="W11" s="198">
        <v>11.41</v>
      </c>
      <c r="X11" s="198">
        <v>36.270000000000003</v>
      </c>
      <c r="Y11" s="198">
        <v>0</v>
      </c>
      <c r="Z11" s="198">
        <v>68.41</v>
      </c>
      <c r="AA11" s="198">
        <v>17.21</v>
      </c>
      <c r="AB11" s="198">
        <v>0</v>
      </c>
      <c r="AC11" s="198">
        <v>17.62</v>
      </c>
      <c r="AD11" s="198">
        <v>0</v>
      </c>
      <c r="AE11" s="198">
        <v>0</v>
      </c>
      <c r="AF11" s="198">
        <v>0</v>
      </c>
      <c r="AG11" s="198">
        <v>20.89</v>
      </c>
      <c r="AH11" s="198">
        <v>0</v>
      </c>
      <c r="AI11" s="198">
        <v>29.73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50</v>
      </c>
      <c r="AP11" s="198">
        <v>0</v>
      </c>
      <c r="AQ11" s="198">
        <v>0</v>
      </c>
      <c r="AR11" s="198">
        <v>0</v>
      </c>
      <c r="AS11" s="198">
        <v>0</v>
      </c>
      <c r="AT11" s="198">
        <v>1.35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0.54</v>
      </c>
      <c r="K12" s="198">
        <v>159.72999999999999</v>
      </c>
      <c r="L12" s="198">
        <v>41.05</v>
      </c>
      <c r="M12" s="198">
        <v>0</v>
      </c>
      <c r="N12" s="198">
        <v>29.03</v>
      </c>
      <c r="O12" s="198">
        <v>24.38</v>
      </c>
      <c r="P12" s="198">
        <v>60.24</v>
      </c>
      <c r="Q12" s="198">
        <v>5.05</v>
      </c>
      <c r="R12" s="198">
        <v>5.21</v>
      </c>
      <c r="S12" s="198">
        <v>6.48</v>
      </c>
      <c r="T12" s="198">
        <v>0</v>
      </c>
      <c r="U12" s="198">
        <v>220.86</v>
      </c>
      <c r="V12" s="198">
        <v>3.5</v>
      </c>
      <c r="W12" s="198">
        <v>11.41</v>
      </c>
      <c r="X12" s="198">
        <v>36.270000000000003</v>
      </c>
      <c r="Y12" s="198">
        <v>0</v>
      </c>
      <c r="Z12" s="198">
        <v>68.41</v>
      </c>
      <c r="AA12" s="198">
        <v>17.21</v>
      </c>
      <c r="AB12" s="198">
        <v>0</v>
      </c>
      <c r="AC12" s="198">
        <v>17.62</v>
      </c>
      <c r="AD12" s="198">
        <v>0</v>
      </c>
      <c r="AE12" s="198">
        <v>0</v>
      </c>
      <c r="AF12" s="198">
        <v>0</v>
      </c>
      <c r="AG12" s="198">
        <v>20.89</v>
      </c>
      <c r="AH12" s="198">
        <v>0</v>
      </c>
      <c r="AI12" s="198">
        <v>29.73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50</v>
      </c>
      <c r="AP12" s="198">
        <v>0</v>
      </c>
      <c r="AQ12" s="198">
        <v>0</v>
      </c>
      <c r="AR12" s="198">
        <v>0</v>
      </c>
      <c r="AS12" s="198">
        <v>0</v>
      </c>
      <c r="AT12" s="198">
        <v>1.35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0.54</v>
      </c>
      <c r="K13" s="198">
        <v>159.72999999999999</v>
      </c>
      <c r="L13" s="198">
        <v>41.05</v>
      </c>
      <c r="M13" s="198">
        <v>0</v>
      </c>
      <c r="N13" s="198">
        <v>29.03</v>
      </c>
      <c r="O13" s="198">
        <v>24.38</v>
      </c>
      <c r="P13" s="198">
        <v>60.24</v>
      </c>
      <c r="Q13" s="198">
        <v>5.05</v>
      </c>
      <c r="R13" s="198">
        <v>5.21</v>
      </c>
      <c r="S13" s="198">
        <v>6.48</v>
      </c>
      <c r="T13" s="198">
        <v>0</v>
      </c>
      <c r="U13" s="198">
        <v>220.86</v>
      </c>
      <c r="V13" s="198">
        <v>3.5</v>
      </c>
      <c r="W13" s="198">
        <v>11.41</v>
      </c>
      <c r="X13" s="198">
        <v>36.270000000000003</v>
      </c>
      <c r="Y13" s="198">
        <v>0</v>
      </c>
      <c r="Z13" s="198">
        <v>68.41</v>
      </c>
      <c r="AA13" s="198">
        <v>17.21</v>
      </c>
      <c r="AB13" s="198">
        <v>0</v>
      </c>
      <c r="AC13" s="198">
        <v>17.62</v>
      </c>
      <c r="AD13" s="198">
        <v>0</v>
      </c>
      <c r="AE13" s="198">
        <v>0</v>
      </c>
      <c r="AF13" s="198">
        <v>0</v>
      </c>
      <c r="AG13" s="198">
        <v>20.89</v>
      </c>
      <c r="AH13" s="198">
        <v>0</v>
      </c>
      <c r="AI13" s="198">
        <v>29.73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20.76</v>
      </c>
      <c r="AP13" s="198">
        <v>0</v>
      </c>
      <c r="AQ13" s="198">
        <v>0</v>
      </c>
      <c r="AR13" s="198">
        <v>0</v>
      </c>
      <c r="AS13" s="198">
        <v>0</v>
      </c>
      <c r="AT13" s="198">
        <v>1.35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0.54</v>
      </c>
      <c r="K14" s="198">
        <v>159.72999999999999</v>
      </c>
      <c r="L14" s="198">
        <v>41.05</v>
      </c>
      <c r="M14" s="198">
        <v>0</v>
      </c>
      <c r="N14" s="198">
        <v>29.03</v>
      </c>
      <c r="O14" s="198">
        <v>24.38</v>
      </c>
      <c r="P14" s="198">
        <v>60.24</v>
      </c>
      <c r="Q14" s="198">
        <v>5.05</v>
      </c>
      <c r="R14" s="198">
        <v>5.21</v>
      </c>
      <c r="S14" s="198">
        <v>6.48</v>
      </c>
      <c r="T14" s="198">
        <v>0</v>
      </c>
      <c r="U14" s="198">
        <v>220.86</v>
      </c>
      <c r="V14" s="198">
        <v>3.5</v>
      </c>
      <c r="W14" s="198">
        <v>11.41</v>
      </c>
      <c r="X14" s="198">
        <v>36.270000000000003</v>
      </c>
      <c r="Y14" s="198">
        <v>0</v>
      </c>
      <c r="Z14" s="198">
        <v>68.41</v>
      </c>
      <c r="AA14" s="198">
        <v>17.21</v>
      </c>
      <c r="AB14" s="198">
        <v>0</v>
      </c>
      <c r="AC14" s="198">
        <v>17.62</v>
      </c>
      <c r="AD14" s="198">
        <v>0</v>
      </c>
      <c r="AE14" s="198">
        <v>0</v>
      </c>
      <c r="AF14" s="198">
        <v>0</v>
      </c>
      <c r="AG14" s="198">
        <v>20.89</v>
      </c>
      <c r="AH14" s="198">
        <v>0</v>
      </c>
      <c r="AI14" s="198">
        <v>29.73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20.76</v>
      </c>
      <c r="AP14" s="198">
        <v>0</v>
      </c>
      <c r="AQ14" s="198">
        <v>0</v>
      </c>
      <c r="AR14" s="198">
        <v>0</v>
      </c>
      <c r="AS14" s="198">
        <v>0</v>
      </c>
      <c r="AT14" s="198">
        <v>1.35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0.54</v>
      </c>
      <c r="K15" s="198">
        <v>159.72999999999999</v>
      </c>
      <c r="L15" s="198">
        <v>41.05</v>
      </c>
      <c r="M15" s="198">
        <v>0</v>
      </c>
      <c r="N15" s="198">
        <v>29.03</v>
      </c>
      <c r="O15" s="198">
        <v>24.38</v>
      </c>
      <c r="P15" s="198">
        <v>60.24</v>
      </c>
      <c r="Q15" s="198">
        <v>5.05</v>
      </c>
      <c r="R15" s="198">
        <v>5.21</v>
      </c>
      <c r="S15" s="198">
        <v>6.48</v>
      </c>
      <c r="T15" s="198">
        <v>0</v>
      </c>
      <c r="U15" s="198">
        <v>220.86</v>
      </c>
      <c r="V15" s="198">
        <v>3.5</v>
      </c>
      <c r="W15" s="198">
        <v>11.41</v>
      </c>
      <c r="X15" s="198">
        <v>36.270000000000003</v>
      </c>
      <c r="Y15" s="198">
        <v>0</v>
      </c>
      <c r="Z15" s="198">
        <v>68.41</v>
      </c>
      <c r="AA15" s="198">
        <v>17.21</v>
      </c>
      <c r="AB15" s="198">
        <v>0</v>
      </c>
      <c r="AC15" s="198">
        <v>17.62</v>
      </c>
      <c r="AD15" s="198">
        <v>0</v>
      </c>
      <c r="AE15" s="198">
        <v>0</v>
      </c>
      <c r="AF15" s="198">
        <v>0</v>
      </c>
      <c r="AG15" s="198">
        <v>20.89</v>
      </c>
      <c r="AH15" s="198">
        <v>0</v>
      </c>
      <c r="AI15" s="198">
        <v>29.73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22.48</v>
      </c>
      <c r="AP15" s="198">
        <v>0</v>
      </c>
      <c r="AQ15" s="198">
        <v>0</v>
      </c>
      <c r="AR15" s="198">
        <v>0</v>
      </c>
      <c r="AS15" s="198">
        <v>0</v>
      </c>
      <c r="AT15" s="198">
        <v>1.35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0.54</v>
      </c>
      <c r="K16" s="198">
        <v>159.72999999999999</v>
      </c>
      <c r="L16" s="198">
        <v>41.05</v>
      </c>
      <c r="M16" s="198">
        <v>0</v>
      </c>
      <c r="N16" s="198">
        <v>29.03</v>
      </c>
      <c r="O16" s="198">
        <v>24.38</v>
      </c>
      <c r="P16" s="198">
        <v>60.24</v>
      </c>
      <c r="Q16" s="198">
        <v>5.05</v>
      </c>
      <c r="R16" s="198">
        <v>5.21</v>
      </c>
      <c r="S16" s="198">
        <v>6.48</v>
      </c>
      <c r="T16" s="198">
        <v>0</v>
      </c>
      <c r="U16" s="198">
        <v>220.86</v>
      </c>
      <c r="V16" s="198">
        <v>3.5</v>
      </c>
      <c r="W16" s="198">
        <v>11.41</v>
      </c>
      <c r="X16" s="198">
        <v>36.270000000000003</v>
      </c>
      <c r="Y16" s="198">
        <v>0</v>
      </c>
      <c r="Z16" s="198">
        <v>68.41</v>
      </c>
      <c r="AA16" s="198">
        <v>17.21</v>
      </c>
      <c r="AB16" s="198">
        <v>0</v>
      </c>
      <c r="AC16" s="198">
        <v>17.62</v>
      </c>
      <c r="AD16" s="198">
        <v>0</v>
      </c>
      <c r="AE16" s="198">
        <v>0</v>
      </c>
      <c r="AF16" s="198">
        <v>0</v>
      </c>
      <c r="AG16" s="198">
        <v>20.89</v>
      </c>
      <c r="AH16" s="198">
        <v>0</v>
      </c>
      <c r="AI16" s="198">
        <v>29.73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22.48</v>
      </c>
      <c r="AP16" s="198">
        <v>0</v>
      </c>
      <c r="AQ16" s="198">
        <v>0</v>
      </c>
      <c r="AR16" s="198">
        <v>0</v>
      </c>
      <c r="AS16" s="198">
        <v>0</v>
      </c>
      <c r="AT16" s="198">
        <v>1.35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0.54</v>
      </c>
      <c r="K17" s="198">
        <v>159.72999999999999</v>
      </c>
      <c r="L17" s="198">
        <v>41.05</v>
      </c>
      <c r="M17" s="198">
        <v>0</v>
      </c>
      <c r="N17" s="198">
        <v>29.03</v>
      </c>
      <c r="O17" s="198">
        <v>24.38</v>
      </c>
      <c r="P17" s="198">
        <v>60.24</v>
      </c>
      <c r="Q17" s="198">
        <v>5.05</v>
      </c>
      <c r="R17" s="198">
        <v>5.21</v>
      </c>
      <c r="S17" s="198">
        <v>6.48</v>
      </c>
      <c r="T17" s="198">
        <v>0</v>
      </c>
      <c r="U17" s="198">
        <v>220.86</v>
      </c>
      <c r="V17" s="198">
        <v>3.5</v>
      </c>
      <c r="W17" s="198">
        <v>11.41</v>
      </c>
      <c r="X17" s="198">
        <v>36.270000000000003</v>
      </c>
      <c r="Y17" s="198">
        <v>0</v>
      </c>
      <c r="Z17" s="198">
        <v>68.41</v>
      </c>
      <c r="AA17" s="198">
        <v>17.21</v>
      </c>
      <c r="AB17" s="198">
        <v>0</v>
      </c>
      <c r="AC17" s="198">
        <v>17.62</v>
      </c>
      <c r="AD17" s="198">
        <v>0</v>
      </c>
      <c r="AE17" s="198">
        <v>0</v>
      </c>
      <c r="AF17" s="198">
        <v>0</v>
      </c>
      <c r="AG17" s="198">
        <v>20.89</v>
      </c>
      <c r="AH17" s="198">
        <v>0</v>
      </c>
      <c r="AI17" s="198">
        <v>29.73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22.48</v>
      </c>
      <c r="AP17" s="198">
        <v>0</v>
      </c>
      <c r="AQ17" s="198">
        <v>0</v>
      </c>
      <c r="AR17" s="198">
        <v>0</v>
      </c>
      <c r="AS17" s="198">
        <v>0</v>
      </c>
      <c r="AT17" s="198">
        <v>1.35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0.54</v>
      </c>
      <c r="K18" s="198">
        <v>159.72999999999999</v>
      </c>
      <c r="L18" s="198">
        <v>41.05</v>
      </c>
      <c r="M18" s="198">
        <v>0</v>
      </c>
      <c r="N18" s="198">
        <v>29.03</v>
      </c>
      <c r="O18" s="198">
        <v>24.38</v>
      </c>
      <c r="P18" s="198">
        <v>60.24</v>
      </c>
      <c r="Q18" s="198">
        <v>5.05</v>
      </c>
      <c r="R18" s="198">
        <v>5.21</v>
      </c>
      <c r="S18" s="198">
        <v>6.48</v>
      </c>
      <c r="T18" s="198">
        <v>0</v>
      </c>
      <c r="U18" s="198">
        <v>220.86</v>
      </c>
      <c r="V18" s="198">
        <v>3.5</v>
      </c>
      <c r="W18" s="198">
        <v>11.41</v>
      </c>
      <c r="X18" s="198">
        <v>36.270000000000003</v>
      </c>
      <c r="Y18" s="198">
        <v>0</v>
      </c>
      <c r="Z18" s="198">
        <v>68.41</v>
      </c>
      <c r="AA18" s="198">
        <v>17.21</v>
      </c>
      <c r="AB18" s="198">
        <v>0</v>
      </c>
      <c r="AC18" s="198">
        <v>17.62</v>
      </c>
      <c r="AD18" s="198">
        <v>0</v>
      </c>
      <c r="AE18" s="198">
        <v>0</v>
      </c>
      <c r="AF18" s="198">
        <v>0</v>
      </c>
      <c r="AG18" s="198">
        <v>20.89</v>
      </c>
      <c r="AH18" s="198">
        <v>0</v>
      </c>
      <c r="AI18" s="198">
        <v>29.73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22.48</v>
      </c>
      <c r="AP18" s="198">
        <v>0</v>
      </c>
      <c r="AQ18" s="198">
        <v>0</v>
      </c>
      <c r="AR18" s="198">
        <v>0</v>
      </c>
      <c r="AS18" s="198">
        <v>0</v>
      </c>
      <c r="AT18" s="198">
        <v>1.35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159.72999999999999</v>
      </c>
      <c r="L19" s="198">
        <v>41.05</v>
      </c>
      <c r="M19" s="198">
        <v>0</v>
      </c>
      <c r="N19" s="198">
        <v>29.03</v>
      </c>
      <c r="O19" s="198">
        <v>24.38</v>
      </c>
      <c r="P19" s="198">
        <v>60.24</v>
      </c>
      <c r="Q19" s="198">
        <v>5.05</v>
      </c>
      <c r="R19" s="198">
        <v>5.21</v>
      </c>
      <c r="S19" s="198">
        <v>6.48</v>
      </c>
      <c r="T19" s="198">
        <v>0</v>
      </c>
      <c r="U19" s="198">
        <v>220.86</v>
      </c>
      <c r="V19" s="198">
        <v>3.5</v>
      </c>
      <c r="W19" s="198">
        <v>11.41</v>
      </c>
      <c r="X19" s="198">
        <v>36.270000000000003</v>
      </c>
      <c r="Y19" s="198">
        <v>0</v>
      </c>
      <c r="Z19" s="198">
        <v>68.41</v>
      </c>
      <c r="AA19" s="198">
        <v>17.21</v>
      </c>
      <c r="AB19" s="198">
        <v>0</v>
      </c>
      <c r="AC19" s="198">
        <v>17.62</v>
      </c>
      <c r="AD19" s="198">
        <v>0</v>
      </c>
      <c r="AE19" s="198">
        <v>0</v>
      </c>
      <c r="AF19" s="198">
        <v>0</v>
      </c>
      <c r="AG19" s="198">
        <v>20.89</v>
      </c>
      <c r="AH19" s="198">
        <v>0</v>
      </c>
      <c r="AI19" s="198">
        <v>29.73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22.48</v>
      </c>
      <c r="AP19" s="198">
        <v>0</v>
      </c>
      <c r="AQ19" s="198">
        <v>0</v>
      </c>
      <c r="AR19" s="198">
        <v>0</v>
      </c>
      <c r="AS19" s="198">
        <v>0</v>
      </c>
      <c r="AT19" s="198">
        <v>1.35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159.72999999999999</v>
      </c>
      <c r="L20" s="198">
        <v>41.05</v>
      </c>
      <c r="M20" s="198">
        <v>0</v>
      </c>
      <c r="N20" s="198">
        <v>29.03</v>
      </c>
      <c r="O20" s="198">
        <v>24.38</v>
      </c>
      <c r="P20" s="198">
        <v>60.24</v>
      </c>
      <c r="Q20" s="198">
        <v>5.05</v>
      </c>
      <c r="R20" s="198">
        <v>5.21</v>
      </c>
      <c r="S20" s="198">
        <v>6.48</v>
      </c>
      <c r="T20" s="198">
        <v>0</v>
      </c>
      <c r="U20" s="198">
        <v>220.86</v>
      </c>
      <c r="V20" s="198">
        <v>3.5</v>
      </c>
      <c r="W20" s="198">
        <v>11.41</v>
      </c>
      <c r="X20" s="198">
        <v>36.270000000000003</v>
      </c>
      <c r="Y20" s="198">
        <v>0</v>
      </c>
      <c r="Z20" s="198">
        <v>68.41</v>
      </c>
      <c r="AA20" s="198">
        <v>17.21</v>
      </c>
      <c r="AB20" s="198">
        <v>0</v>
      </c>
      <c r="AC20" s="198">
        <v>17.62</v>
      </c>
      <c r="AD20" s="198">
        <v>0</v>
      </c>
      <c r="AE20" s="198">
        <v>0</v>
      </c>
      <c r="AF20" s="198">
        <v>0</v>
      </c>
      <c r="AG20" s="198">
        <v>20.89</v>
      </c>
      <c r="AH20" s="198">
        <v>0</v>
      </c>
      <c r="AI20" s="198">
        <v>29.73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22.48</v>
      </c>
      <c r="AP20" s="198">
        <v>0</v>
      </c>
      <c r="AQ20" s="198">
        <v>0</v>
      </c>
      <c r="AR20" s="198">
        <v>0</v>
      </c>
      <c r="AS20" s="198">
        <v>0</v>
      </c>
      <c r="AT20" s="198">
        <v>1.35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159.72999999999999</v>
      </c>
      <c r="L21" s="198">
        <v>41.05</v>
      </c>
      <c r="M21" s="198">
        <v>0</v>
      </c>
      <c r="N21" s="198">
        <v>29.03</v>
      </c>
      <c r="O21" s="198">
        <v>24.38</v>
      </c>
      <c r="P21" s="198">
        <v>57.92</v>
      </c>
      <c r="Q21" s="198">
        <v>5.05</v>
      </c>
      <c r="R21" s="198">
        <v>5.21</v>
      </c>
      <c r="S21" s="198">
        <v>6.48</v>
      </c>
      <c r="T21" s="198">
        <v>0</v>
      </c>
      <c r="U21" s="198">
        <v>220.86</v>
      </c>
      <c r="V21" s="198">
        <v>3.5</v>
      </c>
      <c r="W21" s="198">
        <v>11.41</v>
      </c>
      <c r="X21" s="198">
        <v>36.270000000000003</v>
      </c>
      <c r="Y21" s="198">
        <v>0</v>
      </c>
      <c r="Z21" s="198">
        <v>68.41</v>
      </c>
      <c r="AA21" s="198">
        <v>17.21</v>
      </c>
      <c r="AB21" s="198">
        <v>0</v>
      </c>
      <c r="AC21" s="198">
        <v>17.62</v>
      </c>
      <c r="AD21" s="198">
        <v>0</v>
      </c>
      <c r="AE21" s="198">
        <v>0</v>
      </c>
      <c r="AF21" s="198">
        <v>0</v>
      </c>
      <c r="AG21" s="198">
        <v>20.89</v>
      </c>
      <c r="AH21" s="198">
        <v>0</v>
      </c>
      <c r="AI21" s="198">
        <v>29.73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22.48</v>
      </c>
      <c r="AP21" s="198">
        <v>0</v>
      </c>
      <c r="AQ21" s="198">
        <v>0</v>
      </c>
      <c r="AR21" s="198">
        <v>0</v>
      </c>
      <c r="AS21" s="198">
        <v>0</v>
      </c>
      <c r="AT21" s="198">
        <v>0.54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159.72999999999999</v>
      </c>
      <c r="L22" s="198">
        <v>41.05</v>
      </c>
      <c r="M22" s="198">
        <v>0</v>
      </c>
      <c r="N22" s="198">
        <v>29.03</v>
      </c>
      <c r="O22" s="198">
        <v>24.38</v>
      </c>
      <c r="P22" s="198">
        <v>57.92</v>
      </c>
      <c r="Q22" s="198">
        <v>5.05</v>
      </c>
      <c r="R22" s="198">
        <v>5.21</v>
      </c>
      <c r="S22" s="198">
        <v>6.48</v>
      </c>
      <c r="T22" s="198">
        <v>0</v>
      </c>
      <c r="U22" s="198">
        <v>220.86</v>
      </c>
      <c r="V22" s="198">
        <v>3.5</v>
      </c>
      <c r="W22" s="198">
        <v>11.41</v>
      </c>
      <c r="X22" s="198">
        <v>36.270000000000003</v>
      </c>
      <c r="Y22" s="198">
        <v>0</v>
      </c>
      <c r="Z22" s="198">
        <v>68.41</v>
      </c>
      <c r="AA22" s="198">
        <v>17.21</v>
      </c>
      <c r="AB22" s="198">
        <v>0</v>
      </c>
      <c r="AC22" s="198">
        <v>17.62</v>
      </c>
      <c r="AD22" s="198">
        <v>0</v>
      </c>
      <c r="AE22" s="198">
        <v>0</v>
      </c>
      <c r="AF22" s="198">
        <v>0</v>
      </c>
      <c r="AG22" s="198">
        <v>20.89</v>
      </c>
      <c r="AH22" s="198">
        <v>0</v>
      </c>
      <c r="AI22" s="198">
        <v>29.73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22.48</v>
      </c>
      <c r="AP22" s="198">
        <v>0</v>
      </c>
      <c r="AQ22" s="198">
        <v>0</v>
      </c>
      <c r="AR22" s="198">
        <v>0</v>
      </c>
      <c r="AS22" s="198">
        <v>0</v>
      </c>
      <c r="AT22" s="198">
        <v>0.54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159.72999999999999</v>
      </c>
      <c r="L23" s="198">
        <v>41.05</v>
      </c>
      <c r="M23" s="198">
        <v>0</v>
      </c>
      <c r="N23" s="198">
        <v>29.03</v>
      </c>
      <c r="O23" s="198">
        <v>24.38</v>
      </c>
      <c r="P23" s="198">
        <v>59</v>
      </c>
      <c r="Q23" s="198">
        <v>5.05</v>
      </c>
      <c r="R23" s="198">
        <v>5.21</v>
      </c>
      <c r="S23" s="198">
        <v>6.48</v>
      </c>
      <c r="T23" s="198">
        <v>0</v>
      </c>
      <c r="U23" s="198">
        <v>220.86</v>
      </c>
      <c r="V23" s="198">
        <v>3.5</v>
      </c>
      <c r="W23" s="198">
        <v>11.41</v>
      </c>
      <c r="X23" s="198">
        <v>36.270000000000003</v>
      </c>
      <c r="Y23" s="198">
        <v>0</v>
      </c>
      <c r="Z23" s="198">
        <v>68.41</v>
      </c>
      <c r="AA23" s="198">
        <v>17.21</v>
      </c>
      <c r="AB23" s="198">
        <v>0</v>
      </c>
      <c r="AC23" s="198">
        <v>17.62</v>
      </c>
      <c r="AD23" s="198">
        <v>0</v>
      </c>
      <c r="AE23" s="198">
        <v>0</v>
      </c>
      <c r="AF23" s="198">
        <v>0</v>
      </c>
      <c r="AG23" s="198">
        <v>20.89</v>
      </c>
      <c r="AH23" s="198">
        <v>0</v>
      </c>
      <c r="AI23" s="198">
        <v>29.73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22.48</v>
      </c>
      <c r="AP23" s="198">
        <v>0</v>
      </c>
      <c r="AQ23" s="198">
        <v>0</v>
      </c>
      <c r="AR23" s="198">
        <v>0</v>
      </c>
      <c r="AS23" s="198">
        <v>0</v>
      </c>
      <c r="AT23" s="198">
        <v>0.54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159.72999999999999</v>
      </c>
      <c r="L24" s="198">
        <v>41.05</v>
      </c>
      <c r="M24" s="198">
        <v>0</v>
      </c>
      <c r="N24" s="198">
        <v>29.03</v>
      </c>
      <c r="O24" s="198">
        <v>24.38</v>
      </c>
      <c r="P24" s="198">
        <v>59</v>
      </c>
      <c r="Q24" s="198">
        <v>5.05</v>
      </c>
      <c r="R24" s="198">
        <v>5.21</v>
      </c>
      <c r="S24" s="198">
        <v>6.48</v>
      </c>
      <c r="T24" s="198">
        <v>0</v>
      </c>
      <c r="U24" s="198">
        <v>220.86</v>
      </c>
      <c r="V24" s="198">
        <v>3.5</v>
      </c>
      <c r="W24" s="198">
        <v>11.41</v>
      </c>
      <c r="X24" s="198">
        <v>36.270000000000003</v>
      </c>
      <c r="Y24" s="198">
        <v>0</v>
      </c>
      <c r="Z24" s="198">
        <v>68.41</v>
      </c>
      <c r="AA24" s="198">
        <v>17.21</v>
      </c>
      <c r="AB24" s="198">
        <v>0</v>
      </c>
      <c r="AC24" s="198">
        <v>17.62</v>
      </c>
      <c r="AD24" s="198">
        <v>0</v>
      </c>
      <c r="AE24" s="198">
        <v>0</v>
      </c>
      <c r="AF24" s="198">
        <v>0</v>
      </c>
      <c r="AG24" s="198">
        <v>20.89</v>
      </c>
      <c r="AH24" s="198">
        <v>0</v>
      </c>
      <c r="AI24" s="198">
        <v>29.73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22.48</v>
      </c>
      <c r="AP24" s="198">
        <v>0</v>
      </c>
      <c r="AQ24" s="198">
        <v>0</v>
      </c>
      <c r="AR24" s="198">
        <v>0</v>
      </c>
      <c r="AS24" s="198">
        <v>0</v>
      </c>
      <c r="AT24" s="198">
        <v>0.54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159.72999999999999</v>
      </c>
      <c r="L25" s="198">
        <v>41.05</v>
      </c>
      <c r="M25" s="198">
        <v>0</v>
      </c>
      <c r="N25" s="198">
        <v>29.03</v>
      </c>
      <c r="O25" s="198">
        <v>24.38</v>
      </c>
      <c r="P25" s="198">
        <v>60.24</v>
      </c>
      <c r="Q25" s="198">
        <v>5.05</v>
      </c>
      <c r="R25" s="198">
        <v>5.21</v>
      </c>
      <c r="S25" s="198">
        <v>6.48</v>
      </c>
      <c r="T25" s="198">
        <v>0</v>
      </c>
      <c r="U25" s="198">
        <v>220.86</v>
      </c>
      <c r="V25" s="198">
        <v>3.5</v>
      </c>
      <c r="W25" s="198">
        <v>11.41</v>
      </c>
      <c r="X25" s="198">
        <v>36.270000000000003</v>
      </c>
      <c r="Y25" s="198">
        <v>0</v>
      </c>
      <c r="Z25" s="198">
        <v>68.41</v>
      </c>
      <c r="AA25" s="198">
        <v>17.21</v>
      </c>
      <c r="AB25" s="198">
        <v>0</v>
      </c>
      <c r="AC25" s="198">
        <v>17.62</v>
      </c>
      <c r="AD25" s="198">
        <v>0</v>
      </c>
      <c r="AE25" s="198">
        <v>0</v>
      </c>
      <c r="AF25" s="198">
        <v>0</v>
      </c>
      <c r="AG25" s="198">
        <v>20.89</v>
      </c>
      <c r="AH25" s="198">
        <v>0</v>
      </c>
      <c r="AI25" s="198">
        <v>29.73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22.48</v>
      </c>
      <c r="AP25" s="198">
        <v>0</v>
      </c>
      <c r="AQ25" s="198">
        <v>0</v>
      </c>
      <c r="AR25" s="198">
        <v>0</v>
      </c>
      <c r="AS25" s="198">
        <v>0</v>
      </c>
      <c r="AT25" s="198">
        <v>0.54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159.72999999999999</v>
      </c>
      <c r="L26" s="198">
        <v>41.05</v>
      </c>
      <c r="M26" s="198">
        <v>0</v>
      </c>
      <c r="N26" s="198">
        <v>29.03</v>
      </c>
      <c r="O26" s="198">
        <v>24.38</v>
      </c>
      <c r="P26" s="198">
        <v>60.24</v>
      </c>
      <c r="Q26" s="198">
        <v>5.05</v>
      </c>
      <c r="R26" s="198">
        <v>5.21</v>
      </c>
      <c r="S26" s="198">
        <v>6.48</v>
      </c>
      <c r="T26" s="198">
        <v>0</v>
      </c>
      <c r="U26" s="198">
        <v>220.86</v>
      </c>
      <c r="V26" s="198">
        <v>3.5</v>
      </c>
      <c r="W26" s="198">
        <v>11.41</v>
      </c>
      <c r="X26" s="198">
        <v>36.270000000000003</v>
      </c>
      <c r="Y26" s="198">
        <v>0</v>
      </c>
      <c r="Z26" s="198">
        <v>68.41</v>
      </c>
      <c r="AA26" s="198">
        <v>17.21</v>
      </c>
      <c r="AB26" s="198">
        <v>0</v>
      </c>
      <c r="AC26" s="198">
        <v>17.62</v>
      </c>
      <c r="AD26" s="198">
        <v>0</v>
      </c>
      <c r="AE26" s="198">
        <v>0</v>
      </c>
      <c r="AF26" s="198">
        <v>0</v>
      </c>
      <c r="AG26" s="198">
        <v>20.89</v>
      </c>
      <c r="AH26" s="198">
        <v>0</v>
      </c>
      <c r="AI26" s="198">
        <v>29.73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22.48</v>
      </c>
      <c r="AP26" s="198">
        <v>0</v>
      </c>
      <c r="AQ26" s="198">
        <v>0</v>
      </c>
      <c r="AR26" s="198">
        <v>0</v>
      </c>
      <c r="AS26" s="198">
        <v>0</v>
      </c>
      <c r="AT26" s="198">
        <v>0.54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159.72999999999999</v>
      </c>
      <c r="L27" s="198">
        <v>41.05</v>
      </c>
      <c r="M27" s="198">
        <v>0</v>
      </c>
      <c r="N27" s="198">
        <v>29.03</v>
      </c>
      <c r="O27" s="198">
        <v>24.38</v>
      </c>
      <c r="P27" s="198">
        <v>58.46</v>
      </c>
      <c r="Q27" s="198">
        <v>5.05</v>
      </c>
      <c r="R27" s="198">
        <v>5.21</v>
      </c>
      <c r="S27" s="198">
        <v>6.48</v>
      </c>
      <c r="T27" s="198">
        <v>0</v>
      </c>
      <c r="U27" s="198">
        <v>220.86</v>
      </c>
      <c r="V27" s="198">
        <v>3.5</v>
      </c>
      <c r="W27" s="198">
        <v>11.41</v>
      </c>
      <c r="X27" s="198">
        <v>36.270000000000003</v>
      </c>
      <c r="Y27" s="198">
        <v>0</v>
      </c>
      <c r="Z27" s="198">
        <v>68.41</v>
      </c>
      <c r="AA27" s="198">
        <v>17.21</v>
      </c>
      <c r="AB27" s="198">
        <v>0</v>
      </c>
      <c r="AC27" s="198">
        <v>17.62</v>
      </c>
      <c r="AD27" s="198">
        <v>0</v>
      </c>
      <c r="AE27" s="198">
        <v>0</v>
      </c>
      <c r="AF27" s="198">
        <v>0</v>
      </c>
      <c r="AG27" s="198">
        <v>20.89</v>
      </c>
      <c r="AH27" s="198">
        <v>0</v>
      </c>
      <c r="AI27" s="198">
        <v>29.73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22.48</v>
      </c>
      <c r="AP27" s="198">
        <v>0</v>
      </c>
      <c r="AQ27" s="198">
        <v>0</v>
      </c>
      <c r="AR27" s="198">
        <v>0</v>
      </c>
      <c r="AS27" s="198">
        <v>0</v>
      </c>
      <c r="AT27" s="198">
        <v>3.23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159.72999999999999</v>
      </c>
      <c r="L28" s="198">
        <v>41.05</v>
      </c>
      <c r="M28" s="198">
        <v>0</v>
      </c>
      <c r="N28" s="198">
        <v>29.03</v>
      </c>
      <c r="O28" s="198">
        <v>24.38</v>
      </c>
      <c r="P28" s="198">
        <v>58.46</v>
      </c>
      <c r="Q28" s="198">
        <v>5.05</v>
      </c>
      <c r="R28" s="198">
        <v>5.21</v>
      </c>
      <c r="S28" s="198">
        <v>6.48</v>
      </c>
      <c r="T28" s="198">
        <v>0</v>
      </c>
      <c r="U28" s="198">
        <v>220.86</v>
      </c>
      <c r="V28" s="198">
        <v>3.5</v>
      </c>
      <c r="W28" s="198">
        <v>11.41</v>
      </c>
      <c r="X28" s="198">
        <v>36.270000000000003</v>
      </c>
      <c r="Y28" s="198">
        <v>0</v>
      </c>
      <c r="Z28" s="198">
        <v>68.41</v>
      </c>
      <c r="AA28" s="198">
        <v>17.21</v>
      </c>
      <c r="AB28" s="198">
        <v>0</v>
      </c>
      <c r="AC28" s="198">
        <v>17.62</v>
      </c>
      <c r="AD28" s="198">
        <v>0</v>
      </c>
      <c r="AE28" s="198">
        <v>0</v>
      </c>
      <c r="AF28" s="198">
        <v>0</v>
      </c>
      <c r="AG28" s="198">
        <v>20.89</v>
      </c>
      <c r="AH28" s="198">
        <v>0</v>
      </c>
      <c r="AI28" s="198">
        <v>29.73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22.48</v>
      </c>
      <c r="AP28" s="198">
        <v>0</v>
      </c>
      <c r="AQ28" s="198">
        <v>0.28000000000000003</v>
      </c>
      <c r="AR28" s="198">
        <v>0</v>
      </c>
      <c r="AS28" s="198">
        <v>0</v>
      </c>
      <c r="AT28" s="198">
        <v>3.23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159.72999999999999</v>
      </c>
      <c r="L29" s="198">
        <v>41.05</v>
      </c>
      <c r="M29" s="198">
        <v>0</v>
      </c>
      <c r="N29" s="198">
        <v>29.03</v>
      </c>
      <c r="O29" s="198">
        <v>24.38</v>
      </c>
      <c r="P29" s="198">
        <v>58.46</v>
      </c>
      <c r="Q29" s="198">
        <v>5.05</v>
      </c>
      <c r="R29" s="198">
        <v>5.21</v>
      </c>
      <c r="S29" s="198">
        <v>6.48</v>
      </c>
      <c r="T29" s="198">
        <v>0</v>
      </c>
      <c r="U29" s="198">
        <v>220.86</v>
      </c>
      <c r="V29" s="198">
        <v>3.5</v>
      </c>
      <c r="W29" s="198">
        <v>11.41</v>
      </c>
      <c r="X29" s="198">
        <v>36.270000000000003</v>
      </c>
      <c r="Y29" s="198">
        <v>0</v>
      </c>
      <c r="Z29" s="198">
        <v>68.41</v>
      </c>
      <c r="AA29" s="198">
        <v>17.21</v>
      </c>
      <c r="AB29" s="198">
        <v>0</v>
      </c>
      <c r="AC29" s="198">
        <v>17.62</v>
      </c>
      <c r="AD29" s="198">
        <v>0</v>
      </c>
      <c r="AE29" s="198">
        <v>0</v>
      </c>
      <c r="AF29" s="198">
        <v>0</v>
      </c>
      <c r="AG29" s="198">
        <v>20.89</v>
      </c>
      <c r="AH29" s="198">
        <v>0</v>
      </c>
      <c r="AI29" s="198">
        <v>29.73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22.48</v>
      </c>
      <c r="AP29" s="198">
        <v>0</v>
      </c>
      <c r="AQ29" s="198">
        <v>3.49</v>
      </c>
      <c r="AR29" s="198">
        <v>0</v>
      </c>
      <c r="AS29" s="198">
        <v>0</v>
      </c>
      <c r="AT29" s="198">
        <v>3.23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159.72999999999999</v>
      </c>
      <c r="L30" s="198">
        <v>41.05</v>
      </c>
      <c r="M30" s="198">
        <v>0</v>
      </c>
      <c r="N30" s="198">
        <v>29.03</v>
      </c>
      <c r="O30" s="198">
        <v>24.38</v>
      </c>
      <c r="P30" s="198">
        <v>58.46</v>
      </c>
      <c r="Q30" s="198">
        <v>5.05</v>
      </c>
      <c r="R30" s="198">
        <v>5.21</v>
      </c>
      <c r="S30" s="198">
        <v>6.48</v>
      </c>
      <c r="T30" s="198">
        <v>0</v>
      </c>
      <c r="U30" s="198">
        <v>220.86</v>
      </c>
      <c r="V30" s="198">
        <v>3.5</v>
      </c>
      <c r="W30" s="198">
        <v>11.41</v>
      </c>
      <c r="X30" s="198">
        <v>36.270000000000003</v>
      </c>
      <c r="Y30" s="198">
        <v>0</v>
      </c>
      <c r="Z30" s="198">
        <v>68.41</v>
      </c>
      <c r="AA30" s="198">
        <v>17.21</v>
      </c>
      <c r="AB30" s="198">
        <v>0</v>
      </c>
      <c r="AC30" s="198">
        <v>17.62</v>
      </c>
      <c r="AD30" s="198">
        <v>0</v>
      </c>
      <c r="AE30" s="198">
        <v>0</v>
      </c>
      <c r="AF30" s="198">
        <v>0</v>
      </c>
      <c r="AG30" s="198">
        <v>20.89</v>
      </c>
      <c r="AH30" s="198">
        <v>0</v>
      </c>
      <c r="AI30" s="198">
        <v>29.73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22.48</v>
      </c>
      <c r="AP30" s="198">
        <v>0</v>
      </c>
      <c r="AQ30" s="198">
        <v>9.2200000000000006</v>
      </c>
      <c r="AR30" s="198">
        <v>0</v>
      </c>
      <c r="AS30" s="198">
        <v>0</v>
      </c>
      <c r="AT30" s="198">
        <v>3.23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159.72999999999999</v>
      </c>
      <c r="L31" s="198">
        <v>41.05</v>
      </c>
      <c r="M31" s="198">
        <v>0</v>
      </c>
      <c r="N31" s="198">
        <v>29.03</v>
      </c>
      <c r="O31" s="198">
        <v>24.38</v>
      </c>
      <c r="P31" s="198">
        <v>58.46</v>
      </c>
      <c r="Q31" s="198">
        <v>5.05</v>
      </c>
      <c r="R31" s="198">
        <v>5.21</v>
      </c>
      <c r="S31" s="198">
        <v>6.48</v>
      </c>
      <c r="T31" s="198">
        <v>0</v>
      </c>
      <c r="U31" s="198">
        <v>220.86</v>
      </c>
      <c r="V31" s="198">
        <v>3.5</v>
      </c>
      <c r="W31" s="198">
        <v>11.41</v>
      </c>
      <c r="X31" s="198">
        <v>36.270000000000003</v>
      </c>
      <c r="Y31" s="198">
        <v>0</v>
      </c>
      <c r="Z31" s="198">
        <v>68.41</v>
      </c>
      <c r="AA31" s="198">
        <v>17.21</v>
      </c>
      <c r="AB31" s="198">
        <v>0</v>
      </c>
      <c r="AC31" s="198">
        <v>17.62</v>
      </c>
      <c r="AD31" s="198">
        <v>0</v>
      </c>
      <c r="AE31" s="198">
        <v>0</v>
      </c>
      <c r="AF31" s="198">
        <v>0</v>
      </c>
      <c r="AG31" s="198">
        <v>20.89</v>
      </c>
      <c r="AH31" s="198">
        <v>0</v>
      </c>
      <c r="AI31" s="198">
        <v>29.73</v>
      </c>
      <c r="AJ31" s="198">
        <v>0</v>
      </c>
      <c r="AK31" s="198">
        <v>49.92</v>
      </c>
      <c r="AL31" s="198">
        <v>0</v>
      </c>
      <c r="AM31" s="198">
        <v>0</v>
      </c>
      <c r="AN31" s="198">
        <v>0</v>
      </c>
      <c r="AO31" s="198">
        <v>22.51</v>
      </c>
      <c r="AP31" s="198">
        <v>0</v>
      </c>
      <c r="AQ31" s="198">
        <v>17.23</v>
      </c>
      <c r="AR31" s="198">
        <v>0</v>
      </c>
      <c r="AS31" s="198">
        <v>0</v>
      </c>
      <c r="AT31" s="198">
        <v>3.23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159.72999999999999</v>
      </c>
      <c r="L32" s="198">
        <v>41.05</v>
      </c>
      <c r="M32" s="198">
        <v>0</v>
      </c>
      <c r="N32" s="198">
        <v>29.03</v>
      </c>
      <c r="O32" s="198">
        <v>24.38</v>
      </c>
      <c r="P32" s="198">
        <v>58.46</v>
      </c>
      <c r="Q32" s="198">
        <v>5.05</v>
      </c>
      <c r="R32" s="198">
        <v>5.21</v>
      </c>
      <c r="S32" s="198">
        <v>6.48</v>
      </c>
      <c r="T32" s="198">
        <v>0</v>
      </c>
      <c r="U32" s="198">
        <v>220.86</v>
      </c>
      <c r="V32" s="198">
        <v>3.5</v>
      </c>
      <c r="W32" s="198">
        <v>11.41</v>
      </c>
      <c r="X32" s="198">
        <v>36.270000000000003</v>
      </c>
      <c r="Y32" s="198">
        <v>0</v>
      </c>
      <c r="Z32" s="198">
        <v>68.41</v>
      </c>
      <c r="AA32" s="198">
        <v>17.21</v>
      </c>
      <c r="AB32" s="198">
        <v>0</v>
      </c>
      <c r="AC32" s="198">
        <v>17.62</v>
      </c>
      <c r="AD32" s="198">
        <v>0</v>
      </c>
      <c r="AE32" s="198">
        <v>0</v>
      </c>
      <c r="AF32" s="198">
        <v>0</v>
      </c>
      <c r="AG32" s="198">
        <v>20.89</v>
      </c>
      <c r="AH32" s="198">
        <v>0</v>
      </c>
      <c r="AI32" s="198">
        <v>29.73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22.51</v>
      </c>
      <c r="AP32" s="198">
        <v>0</v>
      </c>
      <c r="AQ32" s="198">
        <v>23.75</v>
      </c>
      <c r="AR32" s="198">
        <v>0</v>
      </c>
      <c r="AS32" s="198">
        <v>0</v>
      </c>
      <c r="AT32" s="198">
        <v>3.23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159.72999999999999</v>
      </c>
      <c r="L33" s="198">
        <v>41.05</v>
      </c>
      <c r="M33" s="198">
        <v>0</v>
      </c>
      <c r="N33" s="198">
        <v>29.03</v>
      </c>
      <c r="O33" s="198">
        <v>24.38</v>
      </c>
      <c r="P33" s="198">
        <v>59.36</v>
      </c>
      <c r="Q33" s="198">
        <v>5.05</v>
      </c>
      <c r="R33" s="198">
        <v>5.21</v>
      </c>
      <c r="S33" s="198">
        <v>6.48</v>
      </c>
      <c r="T33" s="198">
        <v>0</v>
      </c>
      <c r="U33" s="198">
        <v>220.86</v>
      </c>
      <c r="V33" s="198">
        <v>3.5</v>
      </c>
      <c r="W33" s="198">
        <v>11.41</v>
      </c>
      <c r="X33" s="198">
        <v>36.270000000000003</v>
      </c>
      <c r="Y33" s="198">
        <v>0</v>
      </c>
      <c r="Z33" s="198">
        <v>68.41</v>
      </c>
      <c r="AA33" s="198">
        <v>17.21</v>
      </c>
      <c r="AB33" s="198">
        <v>0</v>
      </c>
      <c r="AC33" s="198">
        <v>17.62</v>
      </c>
      <c r="AD33" s="198">
        <v>0</v>
      </c>
      <c r="AE33" s="198">
        <v>0</v>
      </c>
      <c r="AF33" s="198">
        <v>0</v>
      </c>
      <c r="AG33" s="198">
        <v>20.89</v>
      </c>
      <c r="AH33" s="198">
        <v>0</v>
      </c>
      <c r="AI33" s="198">
        <v>29.73</v>
      </c>
      <c r="AJ33" s="198">
        <v>0</v>
      </c>
      <c r="AK33" s="198">
        <v>49.92</v>
      </c>
      <c r="AL33" s="198">
        <v>0</v>
      </c>
      <c r="AM33" s="198">
        <v>0</v>
      </c>
      <c r="AN33" s="198">
        <v>0</v>
      </c>
      <c r="AO33" s="198">
        <v>22.51</v>
      </c>
      <c r="AP33" s="198">
        <v>0</v>
      </c>
      <c r="AQ33" s="198">
        <v>23.75</v>
      </c>
      <c r="AR33" s="198">
        <v>0</v>
      </c>
      <c r="AS33" s="198">
        <v>0</v>
      </c>
      <c r="AT33" s="198">
        <v>3.23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159.72999999999999</v>
      </c>
      <c r="L34" s="198">
        <v>41.05</v>
      </c>
      <c r="M34" s="198">
        <v>0</v>
      </c>
      <c r="N34" s="198">
        <v>29.03</v>
      </c>
      <c r="O34" s="198">
        <v>24.38</v>
      </c>
      <c r="P34" s="198">
        <v>59.36</v>
      </c>
      <c r="Q34" s="198">
        <v>5.05</v>
      </c>
      <c r="R34" s="198">
        <v>5.21</v>
      </c>
      <c r="S34" s="198">
        <v>6.48</v>
      </c>
      <c r="T34" s="198">
        <v>0</v>
      </c>
      <c r="U34" s="198">
        <v>220.86</v>
      </c>
      <c r="V34" s="198">
        <v>3.5</v>
      </c>
      <c r="W34" s="198">
        <v>11.41</v>
      </c>
      <c r="X34" s="198">
        <v>36.270000000000003</v>
      </c>
      <c r="Y34" s="198">
        <v>0</v>
      </c>
      <c r="Z34" s="198">
        <v>68.41</v>
      </c>
      <c r="AA34" s="198">
        <v>17.21</v>
      </c>
      <c r="AB34" s="198">
        <v>0</v>
      </c>
      <c r="AC34" s="198">
        <v>16.57</v>
      </c>
      <c r="AD34" s="198">
        <v>0</v>
      </c>
      <c r="AE34" s="198">
        <v>0</v>
      </c>
      <c r="AF34" s="198">
        <v>0</v>
      </c>
      <c r="AG34" s="198">
        <v>20.89</v>
      </c>
      <c r="AH34" s="198">
        <v>0</v>
      </c>
      <c r="AI34" s="198">
        <v>29.73</v>
      </c>
      <c r="AJ34" s="198">
        <v>0</v>
      </c>
      <c r="AK34" s="198">
        <v>49.92</v>
      </c>
      <c r="AL34" s="198">
        <v>0</v>
      </c>
      <c r="AM34" s="198">
        <v>0</v>
      </c>
      <c r="AN34" s="198">
        <v>0</v>
      </c>
      <c r="AO34" s="198">
        <v>22.51</v>
      </c>
      <c r="AP34" s="198">
        <v>0</v>
      </c>
      <c r="AQ34" s="198">
        <v>23.75</v>
      </c>
      <c r="AR34" s="198">
        <v>0</v>
      </c>
      <c r="AS34" s="198">
        <v>0</v>
      </c>
      <c r="AT34" s="198">
        <v>3.23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159.72999999999999</v>
      </c>
      <c r="L35" s="198">
        <v>41.05</v>
      </c>
      <c r="M35" s="198">
        <v>0</v>
      </c>
      <c r="N35" s="198">
        <v>29.03</v>
      </c>
      <c r="O35" s="198">
        <v>24.38</v>
      </c>
      <c r="P35" s="198">
        <v>60.24</v>
      </c>
      <c r="Q35" s="198">
        <v>5.05</v>
      </c>
      <c r="R35" s="198">
        <v>5.21</v>
      </c>
      <c r="S35" s="198">
        <v>6.48</v>
      </c>
      <c r="T35" s="198">
        <v>0</v>
      </c>
      <c r="U35" s="198">
        <v>220.86</v>
      </c>
      <c r="V35" s="198">
        <v>3.5</v>
      </c>
      <c r="W35" s="198">
        <v>11.41</v>
      </c>
      <c r="X35" s="198">
        <v>36.270000000000003</v>
      </c>
      <c r="Y35" s="198">
        <v>0</v>
      </c>
      <c r="Z35" s="198">
        <v>68.41</v>
      </c>
      <c r="AA35" s="198">
        <v>17.21</v>
      </c>
      <c r="AB35" s="198">
        <v>0</v>
      </c>
      <c r="AC35" s="198">
        <v>16.57</v>
      </c>
      <c r="AD35" s="198">
        <v>0</v>
      </c>
      <c r="AE35" s="198">
        <v>0</v>
      </c>
      <c r="AF35" s="198">
        <v>0</v>
      </c>
      <c r="AG35" s="198">
        <v>20.89</v>
      </c>
      <c r="AH35" s="198">
        <v>0</v>
      </c>
      <c r="AI35" s="198">
        <v>29.73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22.51</v>
      </c>
      <c r="AP35" s="198">
        <v>0</v>
      </c>
      <c r="AQ35" s="198">
        <v>23.75</v>
      </c>
      <c r="AR35" s="198">
        <v>0</v>
      </c>
      <c r="AS35" s="198">
        <v>0</v>
      </c>
      <c r="AT35" s="198">
        <v>3.23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159.72999999999999</v>
      </c>
      <c r="L36" s="198">
        <v>41.05</v>
      </c>
      <c r="M36" s="198">
        <v>0</v>
      </c>
      <c r="N36" s="198">
        <v>29.03</v>
      </c>
      <c r="O36" s="198">
        <v>24.38</v>
      </c>
      <c r="P36" s="198">
        <v>60.24</v>
      </c>
      <c r="Q36" s="198">
        <v>5.05</v>
      </c>
      <c r="R36" s="198">
        <v>5.21</v>
      </c>
      <c r="S36" s="198">
        <v>6.48</v>
      </c>
      <c r="T36" s="198">
        <v>0</v>
      </c>
      <c r="U36" s="198">
        <v>220.86</v>
      </c>
      <c r="V36" s="198">
        <v>3.5</v>
      </c>
      <c r="W36" s="198">
        <v>11.41</v>
      </c>
      <c r="X36" s="198">
        <v>36.270000000000003</v>
      </c>
      <c r="Y36" s="198">
        <v>0</v>
      </c>
      <c r="Z36" s="198">
        <v>68.41</v>
      </c>
      <c r="AA36" s="198">
        <v>17.21</v>
      </c>
      <c r="AB36" s="198">
        <v>0</v>
      </c>
      <c r="AC36" s="198">
        <v>16.57</v>
      </c>
      <c r="AD36" s="198">
        <v>0</v>
      </c>
      <c r="AE36" s="198">
        <v>0</v>
      </c>
      <c r="AF36" s="198">
        <v>0</v>
      </c>
      <c r="AG36" s="198">
        <v>20.89</v>
      </c>
      <c r="AH36" s="198">
        <v>0</v>
      </c>
      <c r="AI36" s="198">
        <v>29.73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22.51</v>
      </c>
      <c r="AP36" s="198">
        <v>0</v>
      </c>
      <c r="AQ36" s="198">
        <v>23.75</v>
      </c>
      <c r="AR36" s="198">
        <v>0</v>
      </c>
      <c r="AS36" s="198">
        <v>0</v>
      </c>
      <c r="AT36" s="198">
        <v>3.23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159.72999999999999</v>
      </c>
      <c r="L37" s="198">
        <v>41.05</v>
      </c>
      <c r="M37" s="198">
        <v>0</v>
      </c>
      <c r="N37" s="198">
        <v>29.03</v>
      </c>
      <c r="O37" s="198">
        <v>24.38</v>
      </c>
      <c r="P37" s="198">
        <v>60.24</v>
      </c>
      <c r="Q37" s="198">
        <v>5.05</v>
      </c>
      <c r="R37" s="198">
        <v>5.21</v>
      </c>
      <c r="S37" s="198">
        <v>6.48</v>
      </c>
      <c r="T37" s="198">
        <v>0</v>
      </c>
      <c r="U37" s="198">
        <v>220.86</v>
      </c>
      <c r="V37" s="198">
        <v>3.5</v>
      </c>
      <c r="W37" s="198">
        <v>11.41</v>
      </c>
      <c r="X37" s="198">
        <v>36.270000000000003</v>
      </c>
      <c r="Y37" s="198">
        <v>0</v>
      </c>
      <c r="Z37" s="198">
        <v>68.41</v>
      </c>
      <c r="AA37" s="198">
        <v>17.21</v>
      </c>
      <c r="AB37" s="198">
        <v>0</v>
      </c>
      <c r="AC37" s="198">
        <v>16.57</v>
      </c>
      <c r="AD37" s="198">
        <v>0</v>
      </c>
      <c r="AE37" s="198">
        <v>0</v>
      </c>
      <c r="AF37" s="198">
        <v>0</v>
      </c>
      <c r="AG37" s="198">
        <v>20.89</v>
      </c>
      <c r="AH37" s="198">
        <v>0</v>
      </c>
      <c r="AI37" s="198">
        <v>29.73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22.51</v>
      </c>
      <c r="AP37" s="198">
        <v>0</v>
      </c>
      <c r="AQ37" s="198">
        <v>23.75</v>
      </c>
      <c r="AR37" s="198">
        <v>0</v>
      </c>
      <c r="AS37" s="198">
        <v>0</v>
      </c>
      <c r="AT37" s="198">
        <v>3.23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159.72999999999999</v>
      </c>
      <c r="L38" s="198">
        <v>41.05</v>
      </c>
      <c r="M38" s="198">
        <v>0</v>
      </c>
      <c r="N38" s="198">
        <v>29.03</v>
      </c>
      <c r="O38" s="198">
        <v>24.38</v>
      </c>
      <c r="P38" s="198">
        <v>60.24</v>
      </c>
      <c r="Q38" s="198">
        <v>5.05</v>
      </c>
      <c r="R38" s="198">
        <v>5.21</v>
      </c>
      <c r="S38" s="198">
        <v>6.48</v>
      </c>
      <c r="T38" s="198">
        <v>0</v>
      </c>
      <c r="U38" s="198">
        <v>220.86</v>
      </c>
      <c r="V38" s="198">
        <v>3.5</v>
      </c>
      <c r="W38" s="198">
        <v>11.41</v>
      </c>
      <c r="X38" s="198">
        <v>36.270000000000003</v>
      </c>
      <c r="Y38" s="198">
        <v>0</v>
      </c>
      <c r="Z38" s="198">
        <v>68.41</v>
      </c>
      <c r="AA38" s="198">
        <v>17.21</v>
      </c>
      <c r="AB38" s="198">
        <v>0</v>
      </c>
      <c r="AC38" s="198">
        <v>16.57</v>
      </c>
      <c r="AD38" s="198">
        <v>0</v>
      </c>
      <c r="AE38" s="198">
        <v>0</v>
      </c>
      <c r="AF38" s="198">
        <v>0</v>
      </c>
      <c r="AG38" s="198">
        <v>20.89</v>
      </c>
      <c r="AH38" s="198">
        <v>0</v>
      </c>
      <c r="AI38" s="198">
        <v>29.73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22.51</v>
      </c>
      <c r="AP38" s="198">
        <v>0</v>
      </c>
      <c r="AQ38" s="198">
        <v>23.75</v>
      </c>
      <c r="AR38" s="198">
        <v>0</v>
      </c>
      <c r="AS38" s="198">
        <v>0</v>
      </c>
      <c r="AT38" s="198">
        <v>3.23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159.72999999999999</v>
      </c>
      <c r="L39" s="198">
        <v>41.05</v>
      </c>
      <c r="M39" s="198">
        <v>0</v>
      </c>
      <c r="N39" s="198">
        <v>29.03</v>
      </c>
      <c r="O39" s="198">
        <v>24.38</v>
      </c>
      <c r="P39" s="198">
        <v>60.24</v>
      </c>
      <c r="Q39" s="198">
        <v>5.05</v>
      </c>
      <c r="R39" s="198">
        <v>5.21</v>
      </c>
      <c r="S39" s="198">
        <v>6.48</v>
      </c>
      <c r="T39" s="198">
        <v>0</v>
      </c>
      <c r="U39" s="198">
        <v>220.86</v>
      </c>
      <c r="V39" s="198">
        <v>3.5</v>
      </c>
      <c r="W39" s="198">
        <v>11.41</v>
      </c>
      <c r="X39" s="198">
        <v>36.270000000000003</v>
      </c>
      <c r="Y39" s="198">
        <v>0</v>
      </c>
      <c r="Z39" s="198">
        <v>68.41</v>
      </c>
      <c r="AA39" s="198">
        <v>17.21</v>
      </c>
      <c r="AB39" s="198">
        <v>0</v>
      </c>
      <c r="AC39" s="198">
        <v>16.57</v>
      </c>
      <c r="AD39" s="198">
        <v>0</v>
      </c>
      <c r="AE39" s="198">
        <v>0</v>
      </c>
      <c r="AF39" s="198">
        <v>0</v>
      </c>
      <c r="AG39" s="198">
        <v>20.89</v>
      </c>
      <c r="AH39" s="198">
        <v>0</v>
      </c>
      <c r="AI39" s="198">
        <v>29.73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22.51</v>
      </c>
      <c r="AP39" s="198">
        <v>0</v>
      </c>
      <c r="AQ39" s="198">
        <v>23.75</v>
      </c>
      <c r="AR39" s="198">
        <v>0</v>
      </c>
      <c r="AS39" s="198">
        <v>0</v>
      </c>
      <c r="AT39" s="198">
        <v>3.23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159.72999999999999</v>
      </c>
      <c r="L40" s="198">
        <v>41.05</v>
      </c>
      <c r="M40" s="198">
        <v>0</v>
      </c>
      <c r="N40" s="198">
        <v>29.03</v>
      </c>
      <c r="O40" s="198">
        <v>24.38</v>
      </c>
      <c r="P40" s="198">
        <v>60.24</v>
      </c>
      <c r="Q40" s="198">
        <v>5.05</v>
      </c>
      <c r="R40" s="198">
        <v>5.21</v>
      </c>
      <c r="S40" s="198">
        <v>6.48</v>
      </c>
      <c r="T40" s="198">
        <v>0</v>
      </c>
      <c r="U40" s="198">
        <v>220.86</v>
      </c>
      <c r="V40" s="198">
        <v>3.5</v>
      </c>
      <c r="W40" s="198">
        <v>11.41</v>
      </c>
      <c r="X40" s="198">
        <v>36.270000000000003</v>
      </c>
      <c r="Y40" s="198">
        <v>0</v>
      </c>
      <c r="Z40" s="198">
        <v>68.41</v>
      </c>
      <c r="AA40" s="198">
        <v>17.21</v>
      </c>
      <c r="AB40" s="198">
        <v>0</v>
      </c>
      <c r="AC40" s="198">
        <v>11.93</v>
      </c>
      <c r="AD40" s="198">
        <v>0</v>
      </c>
      <c r="AE40" s="198">
        <v>0</v>
      </c>
      <c r="AF40" s="198">
        <v>0</v>
      </c>
      <c r="AG40" s="198">
        <v>20.89</v>
      </c>
      <c r="AH40" s="198">
        <v>0</v>
      </c>
      <c r="AI40" s="198">
        <v>21.76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22.48</v>
      </c>
      <c r="AP40" s="198">
        <v>0</v>
      </c>
      <c r="AQ40" s="198">
        <v>23.75</v>
      </c>
      <c r="AR40" s="198">
        <v>0</v>
      </c>
      <c r="AS40" s="198">
        <v>0</v>
      </c>
      <c r="AT40" s="198">
        <v>3.23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159.72999999999999</v>
      </c>
      <c r="L41" s="198">
        <v>41.05</v>
      </c>
      <c r="M41" s="198">
        <v>0</v>
      </c>
      <c r="N41" s="198">
        <v>29.03</v>
      </c>
      <c r="O41" s="198">
        <v>24.38</v>
      </c>
      <c r="P41" s="198">
        <v>60.24</v>
      </c>
      <c r="Q41" s="198">
        <v>5.05</v>
      </c>
      <c r="R41" s="198">
        <v>5.21</v>
      </c>
      <c r="S41" s="198">
        <v>6.48</v>
      </c>
      <c r="T41" s="198">
        <v>0</v>
      </c>
      <c r="U41" s="198">
        <v>220.86</v>
      </c>
      <c r="V41" s="198">
        <v>3.5</v>
      </c>
      <c r="W41" s="198">
        <v>11.41</v>
      </c>
      <c r="X41" s="198">
        <v>36.270000000000003</v>
      </c>
      <c r="Y41" s="198">
        <v>0</v>
      </c>
      <c r="Z41" s="198">
        <v>68.41</v>
      </c>
      <c r="AA41" s="198">
        <v>17.21</v>
      </c>
      <c r="AB41" s="198">
        <v>0</v>
      </c>
      <c r="AC41" s="198">
        <v>11.93</v>
      </c>
      <c r="AD41" s="198">
        <v>0</v>
      </c>
      <c r="AE41" s="198">
        <v>0</v>
      </c>
      <c r="AF41" s="198">
        <v>0</v>
      </c>
      <c r="AG41" s="198">
        <v>20.89</v>
      </c>
      <c r="AH41" s="198">
        <v>0</v>
      </c>
      <c r="AI41" s="198">
        <v>21.76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22.48</v>
      </c>
      <c r="AP41" s="198">
        <v>0</v>
      </c>
      <c r="AQ41" s="198">
        <v>23.75</v>
      </c>
      <c r="AR41" s="198">
        <v>0</v>
      </c>
      <c r="AS41" s="198">
        <v>0</v>
      </c>
      <c r="AT41" s="198">
        <v>3.23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159.72999999999999</v>
      </c>
      <c r="L42" s="198">
        <v>41.05</v>
      </c>
      <c r="M42" s="198">
        <v>0</v>
      </c>
      <c r="N42" s="198">
        <v>29.03</v>
      </c>
      <c r="O42" s="198">
        <v>24.38</v>
      </c>
      <c r="P42" s="198">
        <v>60.24</v>
      </c>
      <c r="Q42" s="198">
        <v>5.05</v>
      </c>
      <c r="R42" s="198">
        <v>5.21</v>
      </c>
      <c r="S42" s="198">
        <v>6.48</v>
      </c>
      <c r="T42" s="198">
        <v>0</v>
      </c>
      <c r="U42" s="198">
        <v>220.86</v>
      </c>
      <c r="V42" s="198">
        <v>3.5</v>
      </c>
      <c r="W42" s="198">
        <v>11.41</v>
      </c>
      <c r="X42" s="198">
        <v>36.270000000000003</v>
      </c>
      <c r="Y42" s="198">
        <v>0</v>
      </c>
      <c r="Z42" s="198">
        <v>68.41</v>
      </c>
      <c r="AA42" s="198">
        <v>17.21</v>
      </c>
      <c r="AB42" s="198">
        <v>0</v>
      </c>
      <c r="AC42" s="198">
        <v>11.93</v>
      </c>
      <c r="AD42" s="198">
        <v>0</v>
      </c>
      <c r="AE42" s="198">
        <v>0</v>
      </c>
      <c r="AF42" s="198">
        <v>0</v>
      </c>
      <c r="AG42" s="198">
        <v>20.89</v>
      </c>
      <c r="AH42" s="198">
        <v>0</v>
      </c>
      <c r="AI42" s="198">
        <v>21.76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22.48</v>
      </c>
      <c r="AP42" s="198">
        <v>0</v>
      </c>
      <c r="AQ42" s="198">
        <v>23.75</v>
      </c>
      <c r="AR42" s="198">
        <v>0</v>
      </c>
      <c r="AS42" s="198">
        <v>0</v>
      </c>
      <c r="AT42" s="198">
        <v>3.23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159.72999999999999</v>
      </c>
      <c r="L43" s="198">
        <v>41.05</v>
      </c>
      <c r="M43" s="198">
        <v>0</v>
      </c>
      <c r="N43" s="198">
        <v>29.03</v>
      </c>
      <c r="O43" s="198">
        <v>24.38</v>
      </c>
      <c r="P43" s="198">
        <v>60.24</v>
      </c>
      <c r="Q43" s="198">
        <v>5.05</v>
      </c>
      <c r="R43" s="198">
        <v>5.21</v>
      </c>
      <c r="S43" s="198">
        <v>6.48</v>
      </c>
      <c r="T43" s="198">
        <v>0</v>
      </c>
      <c r="U43" s="198">
        <v>220.86</v>
      </c>
      <c r="V43" s="198">
        <v>3.5</v>
      </c>
      <c r="W43" s="198">
        <v>11.41</v>
      </c>
      <c r="X43" s="198">
        <v>36.270000000000003</v>
      </c>
      <c r="Y43" s="198">
        <v>0</v>
      </c>
      <c r="Z43" s="198">
        <v>68.41</v>
      </c>
      <c r="AA43" s="198">
        <v>17.21</v>
      </c>
      <c r="AB43" s="198">
        <v>0</v>
      </c>
      <c r="AC43" s="198">
        <v>11.93</v>
      </c>
      <c r="AD43" s="198">
        <v>0</v>
      </c>
      <c r="AE43" s="198">
        <v>0</v>
      </c>
      <c r="AF43" s="198">
        <v>0</v>
      </c>
      <c r="AG43" s="198">
        <v>20.89</v>
      </c>
      <c r="AH43" s="198">
        <v>0</v>
      </c>
      <c r="AI43" s="198">
        <v>21.67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22.48</v>
      </c>
      <c r="AP43" s="198">
        <v>0</v>
      </c>
      <c r="AQ43" s="198">
        <v>23.75</v>
      </c>
      <c r="AR43" s="198">
        <v>0</v>
      </c>
      <c r="AS43" s="198">
        <v>0</v>
      </c>
      <c r="AT43" s="198">
        <v>3.23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159.72999999999999</v>
      </c>
      <c r="L44" s="198">
        <v>41.05</v>
      </c>
      <c r="M44" s="198">
        <v>0</v>
      </c>
      <c r="N44" s="198">
        <v>29.03</v>
      </c>
      <c r="O44" s="198">
        <v>24.38</v>
      </c>
      <c r="P44" s="198">
        <v>60.24</v>
      </c>
      <c r="Q44" s="198">
        <v>5.05</v>
      </c>
      <c r="R44" s="198">
        <v>5.21</v>
      </c>
      <c r="S44" s="198">
        <v>6.48</v>
      </c>
      <c r="T44" s="198">
        <v>0</v>
      </c>
      <c r="U44" s="198">
        <v>220.86</v>
      </c>
      <c r="V44" s="198">
        <v>3.5</v>
      </c>
      <c r="W44" s="198">
        <v>11.41</v>
      </c>
      <c r="X44" s="198">
        <v>36.270000000000003</v>
      </c>
      <c r="Y44" s="198">
        <v>0</v>
      </c>
      <c r="Z44" s="198">
        <v>68.41</v>
      </c>
      <c r="AA44" s="198">
        <v>17.21</v>
      </c>
      <c r="AB44" s="198">
        <v>0</v>
      </c>
      <c r="AC44" s="198">
        <v>11.93</v>
      </c>
      <c r="AD44" s="198">
        <v>0</v>
      </c>
      <c r="AE44" s="198">
        <v>0</v>
      </c>
      <c r="AF44" s="198">
        <v>0</v>
      </c>
      <c r="AG44" s="198">
        <v>20.89</v>
      </c>
      <c r="AH44" s="198">
        <v>0</v>
      </c>
      <c r="AI44" s="198">
        <v>21.76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22.48</v>
      </c>
      <c r="AP44" s="198">
        <v>0</v>
      </c>
      <c r="AQ44" s="198">
        <v>23.75</v>
      </c>
      <c r="AR44" s="198">
        <v>0</v>
      </c>
      <c r="AS44" s="198">
        <v>0</v>
      </c>
      <c r="AT44" s="198">
        <v>3.23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159.72999999999999</v>
      </c>
      <c r="L45" s="198">
        <v>41.05</v>
      </c>
      <c r="M45" s="198">
        <v>0</v>
      </c>
      <c r="N45" s="198">
        <v>29.03</v>
      </c>
      <c r="O45" s="198">
        <v>24.38</v>
      </c>
      <c r="P45" s="198">
        <v>60.24</v>
      </c>
      <c r="Q45" s="198">
        <v>5.05</v>
      </c>
      <c r="R45" s="198">
        <v>5.21</v>
      </c>
      <c r="S45" s="198">
        <v>6.48</v>
      </c>
      <c r="T45" s="198">
        <v>0</v>
      </c>
      <c r="U45" s="198">
        <v>220.86</v>
      </c>
      <c r="V45" s="198">
        <v>3.5</v>
      </c>
      <c r="W45" s="198">
        <v>11.41</v>
      </c>
      <c r="X45" s="198">
        <v>36.270000000000003</v>
      </c>
      <c r="Y45" s="198">
        <v>0</v>
      </c>
      <c r="Z45" s="198">
        <v>68.41</v>
      </c>
      <c r="AA45" s="198">
        <v>17.21</v>
      </c>
      <c r="AB45" s="198">
        <v>0</v>
      </c>
      <c r="AC45" s="198">
        <v>8.6199999999999992</v>
      </c>
      <c r="AD45" s="198">
        <v>0</v>
      </c>
      <c r="AE45" s="198">
        <v>0</v>
      </c>
      <c r="AF45" s="198">
        <v>0</v>
      </c>
      <c r="AG45" s="198">
        <v>20.89</v>
      </c>
      <c r="AH45" s="198">
        <v>0</v>
      </c>
      <c r="AI45" s="198">
        <v>21.67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22.48</v>
      </c>
      <c r="AP45" s="198">
        <v>0</v>
      </c>
      <c r="AQ45" s="198">
        <v>23.75</v>
      </c>
      <c r="AR45" s="198">
        <v>0</v>
      </c>
      <c r="AS45" s="198">
        <v>0</v>
      </c>
      <c r="AT45" s="198">
        <v>3.23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159.72999999999999</v>
      </c>
      <c r="L46" s="198">
        <v>41.05</v>
      </c>
      <c r="M46" s="198">
        <v>0</v>
      </c>
      <c r="N46" s="198">
        <v>29.03</v>
      </c>
      <c r="O46" s="198">
        <v>24.38</v>
      </c>
      <c r="P46" s="198">
        <v>60.24</v>
      </c>
      <c r="Q46" s="198">
        <v>5.05</v>
      </c>
      <c r="R46" s="198">
        <v>5.21</v>
      </c>
      <c r="S46" s="198">
        <v>6.48</v>
      </c>
      <c r="T46" s="198">
        <v>0</v>
      </c>
      <c r="U46" s="198">
        <v>220.86</v>
      </c>
      <c r="V46" s="198">
        <v>3.5</v>
      </c>
      <c r="W46" s="198">
        <v>11.41</v>
      </c>
      <c r="X46" s="198">
        <v>36.270000000000003</v>
      </c>
      <c r="Y46" s="198">
        <v>0</v>
      </c>
      <c r="Z46" s="198">
        <v>68.41</v>
      </c>
      <c r="AA46" s="198">
        <v>17.21</v>
      </c>
      <c r="AB46" s="198">
        <v>0</v>
      </c>
      <c r="AC46" s="198">
        <v>8.6199999999999992</v>
      </c>
      <c r="AD46" s="198">
        <v>0</v>
      </c>
      <c r="AE46" s="198">
        <v>0</v>
      </c>
      <c r="AF46" s="198">
        <v>0</v>
      </c>
      <c r="AG46" s="198">
        <v>20.89</v>
      </c>
      <c r="AH46" s="198">
        <v>0</v>
      </c>
      <c r="AI46" s="198">
        <v>21.67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22.48</v>
      </c>
      <c r="AP46" s="198">
        <v>0</v>
      </c>
      <c r="AQ46" s="198">
        <v>23.75</v>
      </c>
      <c r="AR46" s="198">
        <v>0</v>
      </c>
      <c r="AS46" s="198">
        <v>0</v>
      </c>
      <c r="AT46" s="198">
        <v>3.23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159.72999999999999</v>
      </c>
      <c r="L47" s="198">
        <v>41.05</v>
      </c>
      <c r="M47" s="198">
        <v>0</v>
      </c>
      <c r="N47" s="198">
        <v>29.03</v>
      </c>
      <c r="O47" s="198">
        <v>24.38</v>
      </c>
      <c r="P47" s="198">
        <v>60.24</v>
      </c>
      <c r="Q47" s="198">
        <v>5.05</v>
      </c>
      <c r="R47" s="198">
        <v>5.21</v>
      </c>
      <c r="S47" s="198">
        <v>6.48</v>
      </c>
      <c r="T47" s="198">
        <v>0</v>
      </c>
      <c r="U47" s="198">
        <v>220.86</v>
      </c>
      <c r="V47" s="198">
        <v>3.5</v>
      </c>
      <c r="W47" s="198">
        <v>11.41</v>
      </c>
      <c r="X47" s="198">
        <v>36.270000000000003</v>
      </c>
      <c r="Y47" s="198">
        <v>0</v>
      </c>
      <c r="Z47" s="198">
        <v>68.41</v>
      </c>
      <c r="AA47" s="198">
        <v>17.21</v>
      </c>
      <c r="AB47" s="198">
        <v>0</v>
      </c>
      <c r="AC47" s="198">
        <v>8.6199999999999992</v>
      </c>
      <c r="AD47" s="198">
        <v>0</v>
      </c>
      <c r="AE47" s="198">
        <v>0</v>
      </c>
      <c r="AF47" s="198">
        <v>0</v>
      </c>
      <c r="AG47" s="198">
        <v>20.89</v>
      </c>
      <c r="AH47" s="198">
        <v>0</v>
      </c>
      <c r="AI47" s="198">
        <v>21.67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22.48</v>
      </c>
      <c r="AP47" s="198">
        <v>0</v>
      </c>
      <c r="AQ47" s="198">
        <v>23.75</v>
      </c>
      <c r="AR47" s="198">
        <v>0</v>
      </c>
      <c r="AS47" s="198">
        <v>0</v>
      </c>
      <c r="AT47" s="198">
        <v>3.23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159.72999999999999</v>
      </c>
      <c r="L48" s="198">
        <v>41.05</v>
      </c>
      <c r="M48" s="198">
        <v>0</v>
      </c>
      <c r="N48" s="198">
        <v>29.03</v>
      </c>
      <c r="O48" s="198">
        <v>24.38</v>
      </c>
      <c r="P48" s="198">
        <v>60.24</v>
      </c>
      <c r="Q48" s="198">
        <v>5.05</v>
      </c>
      <c r="R48" s="198">
        <v>5.21</v>
      </c>
      <c r="S48" s="198">
        <v>6.48</v>
      </c>
      <c r="T48" s="198">
        <v>0</v>
      </c>
      <c r="U48" s="198">
        <v>220.86</v>
      </c>
      <c r="V48" s="198">
        <v>3.5</v>
      </c>
      <c r="W48" s="198">
        <v>11.41</v>
      </c>
      <c r="X48" s="198">
        <v>36.270000000000003</v>
      </c>
      <c r="Y48" s="198">
        <v>0</v>
      </c>
      <c r="Z48" s="198">
        <v>68.41</v>
      </c>
      <c r="AA48" s="198">
        <v>17.21</v>
      </c>
      <c r="AB48" s="198">
        <v>0</v>
      </c>
      <c r="AC48" s="198">
        <v>8.6199999999999992</v>
      </c>
      <c r="AD48" s="198">
        <v>0</v>
      </c>
      <c r="AE48" s="198">
        <v>0</v>
      </c>
      <c r="AF48" s="198">
        <v>0</v>
      </c>
      <c r="AG48" s="198">
        <v>20.89</v>
      </c>
      <c r="AH48" s="198">
        <v>0</v>
      </c>
      <c r="AI48" s="198">
        <v>21.67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22.48</v>
      </c>
      <c r="AP48" s="198">
        <v>0</v>
      </c>
      <c r="AQ48" s="198">
        <v>23.75</v>
      </c>
      <c r="AR48" s="198">
        <v>0</v>
      </c>
      <c r="AS48" s="198">
        <v>0</v>
      </c>
      <c r="AT48" s="198">
        <v>3.23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159.72999999999999</v>
      </c>
      <c r="L49" s="198">
        <v>41.05</v>
      </c>
      <c r="M49" s="198">
        <v>0</v>
      </c>
      <c r="N49" s="198">
        <v>29.03</v>
      </c>
      <c r="O49" s="198">
        <v>24.38</v>
      </c>
      <c r="P49" s="198">
        <v>60.24</v>
      </c>
      <c r="Q49" s="198">
        <v>5.05</v>
      </c>
      <c r="R49" s="198">
        <v>5.21</v>
      </c>
      <c r="S49" s="198">
        <v>6.48</v>
      </c>
      <c r="T49" s="198">
        <v>0</v>
      </c>
      <c r="U49" s="198">
        <v>220.86</v>
      </c>
      <c r="V49" s="198">
        <v>3.5</v>
      </c>
      <c r="W49" s="198">
        <v>11.41</v>
      </c>
      <c r="X49" s="198">
        <v>36.270000000000003</v>
      </c>
      <c r="Y49" s="198">
        <v>0</v>
      </c>
      <c r="Z49" s="198">
        <v>68.41</v>
      </c>
      <c r="AA49" s="198">
        <v>17.21</v>
      </c>
      <c r="AB49" s="198">
        <v>0</v>
      </c>
      <c r="AC49" s="198">
        <v>8.6199999999999992</v>
      </c>
      <c r="AD49" s="198">
        <v>0</v>
      </c>
      <c r="AE49" s="198">
        <v>0</v>
      </c>
      <c r="AF49" s="198">
        <v>0</v>
      </c>
      <c r="AG49" s="198">
        <v>20.89</v>
      </c>
      <c r="AH49" s="198">
        <v>0</v>
      </c>
      <c r="AI49" s="198">
        <v>21.67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22.48</v>
      </c>
      <c r="AP49" s="198">
        <v>0</v>
      </c>
      <c r="AQ49" s="198">
        <v>23.75</v>
      </c>
      <c r="AR49" s="198">
        <v>0</v>
      </c>
      <c r="AS49" s="198">
        <v>0</v>
      </c>
      <c r="AT49" s="198">
        <v>3.23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159.72999999999999</v>
      </c>
      <c r="L50" s="198">
        <v>41.05</v>
      </c>
      <c r="M50" s="198">
        <v>0</v>
      </c>
      <c r="N50" s="198">
        <v>29.03</v>
      </c>
      <c r="O50" s="198">
        <v>24.38</v>
      </c>
      <c r="P50" s="198">
        <v>60.24</v>
      </c>
      <c r="Q50" s="198">
        <v>5.05</v>
      </c>
      <c r="R50" s="198">
        <v>5.21</v>
      </c>
      <c r="S50" s="198">
        <v>6.48</v>
      </c>
      <c r="T50" s="198">
        <v>0</v>
      </c>
      <c r="U50" s="198">
        <v>220.86</v>
      </c>
      <c r="V50" s="198">
        <v>3.5</v>
      </c>
      <c r="W50" s="198">
        <v>11.41</v>
      </c>
      <c r="X50" s="198">
        <v>36.270000000000003</v>
      </c>
      <c r="Y50" s="198">
        <v>0</v>
      </c>
      <c r="Z50" s="198">
        <v>68.41</v>
      </c>
      <c r="AA50" s="198">
        <v>17.21</v>
      </c>
      <c r="AB50" s="198">
        <v>0</v>
      </c>
      <c r="AC50" s="198">
        <v>8.6199999999999992</v>
      </c>
      <c r="AD50" s="198">
        <v>0</v>
      </c>
      <c r="AE50" s="198">
        <v>0</v>
      </c>
      <c r="AF50" s="198">
        <v>0</v>
      </c>
      <c r="AG50" s="198">
        <v>20.89</v>
      </c>
      <c r="AH50" s="198">
        <v>0</v>
      </c>
      <c r="AI50" s="198">
        <v>21.67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22.48</v>
      </c>
      <c r="AP50" s="198">
        <v>0</v>
      </c>
      <c r="AQ50" s="198">
        <v>23.75</v>
      </c>
      <c r="AR50" s="198">
        <v>0</v>
      </c>
      <c r="AS50" s="198">
        <v>0</v>
      </c>
      <c r="AT50" s="198">
        <v>3.23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159.72999999999999</v>
      </c>
      <c r="L51" s="198">
        <v>41.05</v>
      </c>
      <c r="M51" s="198">
        <v>0</v>
      </c>
      <c r="N51" s="198">
        <v>29.03</v>
      </c>
      <c r="O51" s="198">
        <v>24.38</v>
      </c>
      <c r="P51" s="198">
        <v>59.36</v>
      </c>
      <c r="Q51" s="198">
        <v>5.05</v>
      </c>
      <c r="R51" s="198">
        <v>6.88</v>
      </c>
      <c r="S51" s="198">
        <v>6.48</v>
      </c>
      <c r="T51" s="198">
        <v>0</v>
      </c>
      <c r="U51" s="198">
        <v>220.86</v>
      </c>
      <c r="V51" s="198">
        <v>3.5</v>
      </c>
      <c r="W51" s="198">
        <v>11.41</v>
      </c>
      <c r="X51" s="198">
        <v>36.270000000000003</v>
      </c>
      <c r="Y51" s="198">
        <v>0</v>
      </c>
      <c r="Z51" s="198">
        <v>68.41</v>
      </c>
      <c r="AA51" s="198">
        <v>17.21</v>
      </c>
      <c r="AB51" s="198">
        <v>0</v>
      </c>
      <c r="AC51" s="198">
        <v>6.71</v>
      </c>
      <c r="AD51" s="198">
        <v>0</v>
      </c>
      <c r="AE51" s="198">
        <v>0</v>
      </c>
      <c r="AF51" s="198">
        <v>0</v>
      </c>
      <c r="AG51" s="198">
        <v>20.89</v>
      </c>
      <c r="AH51" s="198">
        <v>0</v>
      </c>
      <c r="AI51" s="198">
        <v>21.67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22.48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159.72999999999999</v>
      </c>
      <c r="L52" s="198">
        <v>41.05</v>
      </c>
      <c r="M52" s="198">
        <v>0</v>
      </c>
      <c r="N52" s="198">
        <v>29.03</v>
      </c>
      <c r="O52" s="198">
        <v>24.38</v>
      </c>
      <c r="P52" s="198">
        <v>59.36</v>
      </c>
      <c r="Q52" s="198">
        <v>5.05</v>
      </c>
      <c r="R52" s="198">
        <v>6.88</v>
      </c>
      <c r="S52" s="198">
        <v>6.48</v>
      </c>
      <c r="T52" s="198">
        <v>0</v>
      </c>
      <c r="U52" s="198">
        <v>220.86</v>
      </c>
      <c r="V52" s="198">
        <v>3.5</v>
      </c>
      <c r="W52" s="198">
        <v>11.41</v>
      </c>
      <c r="X52" s="198">
        <v>36.270000000000003</v>
      </c>
      <c r="Y52" s="198">
        <v>0</v>
      </c>
      <c r="Z52" s="198">
        <v>68.41</v>
      </c>
      <c r="AA52" s="198">
        <v>17.21</v>
      </c>
      <c r="AB52" s="198">
        <v>0</v>
      </c>
      <c r="AC52" s="198">
        <v>6.71</v>
      </c>
      <c r="AD52" s="198">
        <v>0</v>
      </c>
      <c r="AE52" s="198">
        <v>0</v>
      </c>
      <c r="AF52" s="198">
        <v>0</v>
      </c>
      <c r="AG52" s="198">
        <v>20.89</v>
      </c>
      <c r="AH52" s="198">
        <v>0</v>
      </c>
      <c r="AI52" s="198">
        <v>21.67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22.48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159.72999999999999</v>
      </c>
      <c r="L53" s="198">
        <v>41.05</v>
      </c>
      <c r="M53" s="198">
        <v>0</v>
      </c>
      <c r="N53" s="198">
        <v>29.03</v>
      </c>
      <c r="O53" s="198">
        <v>24.38</v>
      </c>
      <c r="P53" s="198">
        <v>59.36</v>
      </c>
      <c r="Q53" s="198">
        <v>5.05</v>
      </c>
      <c r="R53" s="198">
        <v>6.88</v>
      </c>
      <c r="S53" s="198">
        <v>6.48</v>
      </c>
      <c r="T53" s="198">
        <v>0</v>
      </c>
      <c r="U53" s="198">
        <v>220.86</v>
      </c>
      <c r="V53" s="198">
        <v>3.5</v>
      </c>
      <c r="W53" s="198">
        <v>11.41</v>
      </c>
      <c r="X53" s="198">
        <v>36.270000000000003</v>
      </c>
      <c r="Y53" s="198">
        <v>0</v>
      </c>
      <c r="Z53" s="198">
        <v>68.41</v>
      </c>
      <c r="AA53" s="198">
        <v>17.21</v>
      </c>
      <c r="AB53" s="198">
        <v>0</v>
      </c>
      <c r="AC53" s="198">
        <v>6.71</v>
      </c>
      <c r="AD53" s="198">
        <v>0</v>
      </c>
      <c r="AE53" s="198">
        <v>0</v>
      </c>
      <c r="AF53" s="198">
        <v>0</v>
      </c>
      <c r="AG53" s="198">
        <v>20.89</v>
      </c>
      <c r="AH53" s="198">
        <v>0</v>
      </c>
      <c r="AI53" s="198">
        <v>21.67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22.48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159.72999999999999</v>
      </c>
      <c r="L54" s="198">
        <v>41.05</v>
      </c>
      <c r="M54" s="198">
        <v>0</v>
      </c>
      <c r="N54" s="198">
        <v>29.03</v>
      </c>
      <c r="O54" s="198">
        <v>24.38</v>
      </c>
      <c r="P54" s="198">
        <v>59.36</v>
      </c>
      <c r="Q54" s="198">
        <v>5.05</v>
      </c>
      <c r="R54" s="198">
        <v>6.88</v>
      </c>
      <c r="S54" s="198">
        <v>6.48</v>
      </c>
      <c r="T54" s="198">
        <v>0</v>
      </c>
      <c r="U54" s="198">
        <v>220.86</v>
      </c>
      <c r="V54" s="198">
        <v>3.5</v>
      </c>
      <c r="W54" s="198">
        <v>11.41</v>
      </c>
      <c r="X54" s="198">
        <v>36.270000000000003</v>
      </c>
      <c r="Y54" s="198">
        <v>0</v>
      </c>
      <c r="Z54" s="198">
        <v>68.41</v>
      </c>
      <c r="AA54" s="198">
        <v>17.21</v>
      </c>
      <c r="AB54" s="198">
        <v>0</v>
      </c>
      <c r="AC54" s="198">
        <v>6.71</v>
      </c>
      <c r="AD54" s="198">
        <v>0</v>
      </c>
      <c r="AE54" s="198">
        <v>0</v>
      </c>
      <c r="AF54" s="198">
        <v>0</v>
      </c>
      <c r="AG54" s="198">
        <v>20.89</v>
      </c>
      <c r="AH54" s="198">
        <v>0</v>
      </c>
      <c r="AI54" s="198">
        <v>21.67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22.48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159.72999999999999</v>
      </c>
      <c r="L55" s="198">
        <v>41.05</v>
      </c>
      <c r="M55" s="198">
        <v>0</v>
      </c>
      <c r="N55" s="198">
        <v>29.03</v>
      </c>
      <c r="O55" s="198">
        <v>24.38</v>
      </c>
      <c r="P55" s="198">
        <v>56.85</v>
      </c>
      <c r="Q55" s="198">
        <v>5.05</v>
      </c>
      <c r="R55" s="198">
        <v>6.88</v>
      </c>
      <c r="S55" s="198">
        <v>6.48</v>
      </c>
      <c r="T55" s="198">
        <v>0</v>
      </c>
      <c r="U55" s="198">
        <v>220.86</v>
      </c>
      <c r="V55" s="198">
        <v>3.5</v>
      </c>
      <c r="W55" s="198">
        <v>11.41</v>
      </c>
      <c r="X55" s="198">
        <v>36.270000000000003</v>
      </c>
      <c r="Y55" s="198">
        <v>0</v>
      </c>
      <c r="Z55" s="198">
        <v>68.41</v>
      </c>
      <c r="AA55" s="198">
        <v>17.7</v>
      </c>
      <c r="AB55" s="198">
        <v>0</v>
      </c>
      <c r="AC55" s="198">
        <v>6.71</v>
      </c>
      <c r="AD55" s="198">
        <v>0</v>
      </c>
      <c r="AE55" s="198">
        <v>0</v>
      </c>
      <c r="AF55" s="198">
        <v>0</v>
      </c>
      <c r="AG55" s="198">
        <v>20.89</v>
      </c>
      <c r="AH55" s="198">
        <v>0</v>
      </c>
      <c r="AI55" s="198">
        <v>21.67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22.48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159.72999999999999</v>
      </c>
      <c r="L56" s="198">
        <v>41.05</v>
      </c>
      <c r="M56" s="198">
        <v>0</v>
      </c>
      <c r="N56" s="198">
        <v>29.03</v>
      </c>
      <c r="O56" s="198">
        <v>24.38</v>
      </c>
      <c r="P56" s="198">
        <v>56.85</v>
      </c>
      <c r="Q56" s="198">
        <v>5.05</v>
      </c>
      <c r="R56" s="198">
        <v>6.88</v>
      </c>
      <c r="S56" s="198">
        <v>6.48</v>
      </c>
      <c r="T56" s="198">
        <v>0</v>
      </c>
      <c r="U56" s="198">
        <v>220.86</v>
      </c>
      <c r="V56" s="198">
        <v>3.5</v>
      </c>
      <c r="W56" s="198">
        <v>11.41</v>
      </c>
      <c r="X56" s="198">
        <v>36.270000000000003</v>
      </c>
      <c r="Y56" s="198">
        <v>0</v>
      </c>
      <c r="Z56" s="198">
        <v>68.41</v>
      </c>
      <c r="AA56" s="198">
        <v>17.7</v>
      </c>
      <c r="AB56" s="198">
        <v>0</v>
      </c>
      <c r="AC56" s="198">
        <v>6.71</v>
      </c>
      <c r="AD56" s="198">
        <v>0</v>
      </c>
      <c r="AE56" s="198">
        <v>0</v>
      </c>
      <c r="AF56" s="198">
        <v>0</v>
      </c>
      <c r="AG56" s="198">
        <v>20.89</v>
      </c>
      <c r="AH56" s="198">
        <v>0</v>
      </c>
      <c r="AI56" s="198">
        <v>21.67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22.48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159.72999999999999</v>
      </c>
      <c r="L57" s="198">
        <v>41.05</v>
      </c>
      <c r="M57" s="198">
        <v>0</v>
      </c>
      <c r="N57" s="198">
        <v>29.03</v>
      </c>
      <c r="O57" s="198">
        <v>24.38</v>
      </c>
      <c r="P57" s="198">
        <v>56.85</v>
      </c>
      <c r="Q57" s="198">
        <v>5.05</v>
      </c>
      <c r="R57" s="198">
        <v>6.88</v>
      </c>
      <c r="S57" s="198">
        <v>6.48</v>
      </c>
      <c r="T57" s="198">
        <v>0</v>
      </c>
      <c r="U57" s="198">
        <v>220.86</v>
      </c>
      <c r="V57" s="198">
        <v>3.5</v>
      </c>
      <c r="W57" s="198">
        <v>11.41</v>
      </c>
      <c r="X57" s="198">
        <v>36.270000000000003</v>
      </c>
      <c r="Y57" s="198">
        <v>0</v>
      </c>
      <c r="Z57" s="198">
        <v>68.41</v>
      </c>
      <c r="AA57" s="198">
        <v>17.7</v>
      </c>
      <c r="AB57" s="198">
        <v>0</v>
      </c>
      <c r="AC57" s="198">
        <v>6.71</v>
      </c>
      <c r="AD57" s="198">
        <v>0</v>
      </c>
      <c r="AE57" s="198">
        <v>0</v>
      </c>
      <c r="AF57" s="198">
        <v>0</v>
      </c>
      <c r="AG57" s="198">
        <v>20.89</v>
      </c>
      <c r="AH57" s="198">
        <v>0</v>
      </c>
      <c r="AI57" s="198">
        <v>21.67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22.48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159.72999999999999</v>
      </c>
      <c r="L58" s="198">
        <v>41.05</v>
      </c>
      <c r="M58" s="198">
        <v>0</v>
      </c>
      <c r="N58" s="198">
        <v>29.03</v>
      </c>
      <c r="O58" s="198">
        <v>24.38</v>
      </c>
      <c r="P58" s="198">
        <v>56.85</v>
      </c>
      <c r="Q58" s="198">
        <v>5.05</v>
      </c>
      <c r="R58" s="198">
        <v>6.88</v>
      </c>
      <c r="S58" s="198">
        <v>6.48</v>
      </c>
      <c r="T58" s="198">
        <v>0</v>
      </c>
      <c r="U58" s="198">
        <v>220.86</v>
      </c>
      <c r="V58" s="198">
        <v>3.5</v>
      </c>
      <c r="W58" s="198">
        <v>11.41</v>
      </c>
      <c r="X58" s="198">
        <v>36.270000000000003</v>
      </c>
      <c r="Y58" s="198">
        <v>0</v>
      </c>
      <c r="Z58" s="198">
        <v>68.41</v>
      </c>
      <c r="AA58" s="198">
        <v>17.7</v>
      </c>
      <c r="AB58" s="198">
        <v>0</v>
      </c>
      <c r="AC58" s="198">
        <v>5</v>
      </c>
      <c r="AD58" s="198">
        <v>0</v>
      </c>
      <c r="AE58" s="198">
        <v>0</v>
      </c>
      <c r="AF58" s="198">
        <v>0</v>
      </c>
      <c r="AG58" s="198">
        <v>20.89</v>
      </c>
      <c r="AH58" s="198">
        <v>0</v>
      </c>
      <c r="AI58" s="198">
        <v>21.67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22.48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159.72999999999999</v>
      </c>
      <c r="L59" s="198">
        <v>41.05</v>
      </c>
      <c r="M59" s="198">
        <v>0</v>
      </c>
      <c r="N59" s="198">
        <v>29.03</v>
      </c>
      <c r="O59" s="198">
        <v>24.38</v>
      </c>
      <c r="P59" s="198">
        <v>56.85</v>
      </c>
      <c r="Q59" s="198">
        <v>5.05</v>
      </c>
      <c r="R59" s="198">
        <v>6.88</v>
      </c>
      <c r="S59" s="198">
        <v>6.48</v>
      </c>
      <c r="T59" s="198">
        <v>0</v>
      </c>
      <c r="U59" s="198">
        <v>220.86</v>
      </c>
      <c r="V59" s="198">
        <v>3.5</v>
      </c>
      <c r="W59" s="198">
        <v>11.41</v>
      </c>
      <c r="X59" s="198">
        <v>36.270000000000003</v>
      </c>
      <c r="Y59" s="198">
        <v>0</v>
      </c>
      <c r="Z59" s="198">
        <v>68.41</v>
      </c>
      <c r="AA59" s="198">
        <v>17.7</v>
      </c>
      <c r="AB59" s="198">
        <v>0</v>
      </c>
      <c r="AC59" s="198">
        <v>13.42</v>
      </c>
      <c r="AD59" s="198">
        <v>0</v>
      </c>
      <c r="AE59" s="198">
        <v>0</v>
      </c>
      <c r="AF59" s="198">
        <v>0</v>
      </c>
      <c r="AG59" s="198">
        <v>20.89</v>
      </c>
      <c r="AH59" s="198">
        <v>0</v>
      </c>
      <c r="AI59" s="198">
        <v>29.73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22.48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159.72999999999999</v>
      </c>
      <c r="L60" s="198">
        <v>41.05</v>
      </c>
      <c r="M60" s="198">
        <v>0</v>
      </c>
      <c r="N60" s="198">
        <v>29.03</v>
      </c>
      <c r="O60" s="198">
        <v>24.38</v>
      </c>
      <c r="P60" s="198">
        <v>56.85</v>
      </c>
      <c r="Q60" s="198">
        <v>5.05</v>
      </c>
      <c r="R60" s="198">
        <v>6.88</v>
      </c>
      <c r="S60" s="198">
        <v>6.48</v>
      </c>
      <c r="T60" s="198">
        <v>0</v>
      </c>
      <c r="U60" s="198">
        <v>220.86</v>
      </c>
      <c r="V60" s="198">
        <v>3.5</v>
      </c>
      <c r="W60" s="198">
        <v>11.41</v>
      </c>
      <c r="X60" s="198">
        <v>36.270000000000003</v>
      </c>
      <c r="Y60" s="198">
        <v>0</v>
      </c>
      <c r="Z60" s="198">
        <v>68.41</v>
      </c>
      <c r="AA60" s="198">
        <v>17.7</v>
      </c>
      <c r="AB60" s="198">
        <v>0</v>
      </c>
      <c r="AC60" s="198">
        <v>13.42</v>
      </c>
      <c r="AD60" s="198">
        <v>0</v>
      </c>
      <c r="AE60" s="198">
        <v>0</v>
      </c>
      <c r="AF60" s="198">
        <v>0</v>
      </c>
      <c r="AG60" s="198">
        <v>20.89</v>
      </c>
      <c r="AH60" s="198">
        <v>0</v>
      </c>
      <c r="AI60" s="198">
        <v>29.73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22.48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159.72999999999999</v>
      </c>
      <c r="L61" s="198">
        <v>41.05</v>
      </c>
      <c r="M61" s="198">
        <v>0</v>
      </c>
      <c r="N61" s="198">
        <v>29.03</v>
      </c>
      <c r="O61" s="198">
        <v>24.38</v>
      </c>
      <c r="P61" s="198">
        <v>56.85</v>
      </c>
      <c r="Q61" s="198">
        <v>5.05</v>
      </c>
      <c r="R61" s="198">
        <v>8.5</v>
      </c>
      <c r="S61" s="198">
        <v>6.48</v>
      </c>
      <c r="T61" s="198">
        <v>0</v>
      </c>
      <c r="U61" s="198">
        <v>220.86</v>
      </c>
      <c r="V61" s="198">
        <v>3.5</v>
      </c>
      <c r="W61" s="198">
        <v>11.41</v>
      </c>
      <c r="X61" s="198">
        <v>36.270000000000003</v>
      </c>
      <c r="Y61" s="198">
        <v>0</v>
      </c>
      <c r="Z61" s="198">
        <v>68.41</v>
      </c>
      <c r="AA61" s="198">
        <v>17.7</v>
      </c>
      <c r="AB61" s="198">
        <v>0</v>
      </c>
      <c r="AC61" s="198">
        <v>13.42</v>
      </c>
      <c r="AD61" s="198">
        <v>0</v>
      </c>
      <c r="AE61" s="198">
        <v>0</v>
      </c>
      <c r="AF61" s="198">
        <v>0</v>
      </c>
      <c r="AG61" s="198">
        <v>20.89</v>
      </c>
      <c r="AH61" s="198">
        <v>0</v>
      </c>
      <c r="AI61" s="198">
        <v>29.73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22.48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159.72999999999999</v>
      </c>
      <c r="L62" s="198">
        <v>41.05</v>
      </c>
      <c r="M62" s="198">
        <v>0</v>
      </c>
      <c r="N62" s="198">
        <v>29.03</v>
      </c>
      <c r="O62" s="198">
        <v>24.38</v>
      </c>
      <c r="P62" s="198">
        <v>56.85</v>
      </c>
      <c r="Q62" s="198">
        <v>5.05</v>
      </c>
      <c r="R62" s="198">
        <v>10.119999999999999</v>
      </c>
      <c r="S62" s="198">
        <v>6.48</v>
      </c>
      <c r="T62" s="198">
        <v>0</v>
      </c>
      <c r="U62" s="198">
        <v>220.86</v>
      </c>
      <c r="V62" s="198">
        <v>3.5</v>
      </c>
      <c r="W62" s="198">
        <v>11.41</v>
      </c>
      <c r="X62" s="198">
        <v>36.270000000000003</v>
      </c>
      <c r="Y62" s="198">
        <v>0</v>
      </c>
      <c r="Z62" s="198">
        <v>68.41</v>
      </c>
      <c r="AA62" s="198">
        <v>17.7</v>
      </c>
      <c r="AB62" s="198">
        <v>0</v>
      </c>
      <c r="AC62" s="198">
        <v>13.42</v>
      </c>
      <c r="AD62" s="198">
        <v>0</v>
      </c>
      <c r="AE62" s="198">
        <v>0</v>
      </c>
      <c r="AF62" s="198">
        <v>0</v>
      </c>
      <c r="AG62" s="198">
        <v>20.89</v>
      </c>
      <c r="AH62" s="198">
        <v>0</v>
      </c>
      <c r="AI62" s="198">
        <v>29.73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22.48</v>
      </c>
      <c r="AP62" s="198">
        <v>0</v>
      </c>
      <c r="AQ62" s="198">
        <v>23.75</v>
      </c>
      <c r="AR62" s="198">
        <v>0</v>
      </c>
      <c r="AS62" s="198">
        <v>0</v>
      </c>
      <c r="AT62" s="198">
        <v>4.04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159.72999999999999</v>
      </c>
      <c r="L63" s="198">
        <v>41.05</v>
      </c>
      <c r="M63" s="198">
        <v>0</v>
      </c>
      <c r="N63" s="198">
        <v>29.03</v>
      </c>
      <c r="O63" s="198">
        <v>24.38</v>
      </c>
      <c r="P63" s="198">
        <v>56.85</v>
      </c>
      <c r="Q63" s="198">
        <v>5.05</v>
      </c>
      <c r="R63" s="198">
        <v>10.42</v>
      </c>
      <c r="S63" s="198">
        <v>6.48</v>
      </c>
      <c r="T63" s="198">
        <v>0</v>
      </c>
      <c r="U63" s="198">
        <v>220.86</v>
      </c>
      <c r="V63" s="198">
        <v>3.5</v>
      </c>
      <c r="W63" s="198">
        <v>11.41</v>
      </c>
      <c r="X63" s="198">
        <v>36.270000000000003</v>
      </c>
      <c r="Y63" s="198">
        <v>0</v>
      </c>
      <c r="Z63" s="198">
        <v>68.41</v>
      </c>
      <c r="AA63" s="198">
        <v>17.7</v>
      </c>
      <c r="AB63" s="198">
        <v>0</v>
      </c>
      <c r="AC63" s="198">
        <v>15.66</v>
      </c>
      <c r="AD63" s="198">
        <v>0</v>
      </c>
      <c r="AE63" s="198">
        <v>0</v>
      </c>
      <c r="AF63" s="198">
        <v>0</v>
      </c>
      <c r="AG63" s="198">
        <v>20.89</v>
      </c>
      <c r="AH63" s="198">
        <v>0</v>
      </c>
      <c r="AI63" s="198">
        <v>29.73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30.9</v>
      </c>
      <c r="AP63" s="198">
        <v>0</v>
      </c>
      <c r="AQ63" s="198">
        <v>23.75</v>
      </c>
      <c r="AR63" s="198">
        <v>0</v>
      </c>
      <c r="AS63" s="198">
        <v>0</v>
      </c>
      <c r="AT63" s="198">
        <v>4.04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159.72999999999999</v>
      </c>
      <c r="L64" s="198">
        <v>41.05</v>
      </c>
      <c r="M64" s="198">
        <v>0</v>
      </c>
      <c r="N64" s="198">
        <v>29.03</v>
      </c>
      <c r="O64" s="198">
        <v>24.38</v>
      </c>
      <c r="P64" s="198">
        <v>56.85</v>
      </c>
      <c r="Q64" s="198">
        <v>5.05</v>
      </c>
      <c r="R64" s="198">
        <v>10.42</v>
      </c>
      <c r="S64" s="198">
        <v>6.48</v>
      </c>
      <c r="T64" s="198">
        <v>0</v>
      </c>
      <c r="U64" s="198">
        <v>220.86</v>
      </c>
      <c r="V64" s="198">
        <v>3.5</v>
      </c>
      <c r="W64" s="198">
        <v>11.41</v>
      </c>
      <c r="X64" s="198">
        <v>36.270000000000003</v>
      </c>
      <c r="Y64" s="198">
        <v>0</v>
      </c>
      <c r="Z64" s="198">
        <v>68.41</v>
      </c>
      <c r="AA64" s="198">
        <v>17.7</v>
      </c>
      <c r="AB64" s="198">
        <v>0</v>
      </c>
      <c r="AC64" s="198">
        <v>15.66</v>
      </c>
      <c r="AD64" s="198">
        <v>0</v>
      </c>
      <c r="AE64" s="198">
        <v>0</v>
      </c>
      <c r="AF64" s="198">
        <v>0</v>
      </c>
      <c r="AG64" s="198">
        <v>20.89</v>
      </c>
      <c r="AH64" s="198">
        <v>0</v>
      </c>
      <c r="AI64" s="198">
        <v>29.73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30.9</v>
      </c>
      <c r="AP64" s="198">
        <v>0</v>
      </c>
      <c r="AQ64" s="198">
        <v>23.75</v>
      </c>
      <c r="AR64" s="198">
        <v>0</v>
      </c>
      <c r="AS64" s="198">
        <v>0</v>
      </c>
      <c r="AT64" s="198">
        <v>4.04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159.72999999999999</v>
      </c>
      <c r="L65" s="198">
        <v>41.05</v>
      </c>
      <c r="M65" s="198">
        <v>0</v>
      </c>
      <c r="N65" s="198">
        <v>29.03</v>
      </c>
      <c r="O65" s="198">
        <v>24.38</v>
      </c>
      <c r="P65" s="198">
        <v>56.85</v>
      </c>
      <c r="Q65" s="198">
        <v>5.05</v>
      </c>
      <c r="R65" s="198">
        <v>10.42</v>
      </c>
      <c r="S65" s="198">
        <v>6.48</v>
      </c>
      <c r="T65" s="198">
        <v>0</v>
      </c>
      <c r="U65" s="198">
        <v>220.86</v>
      </c>
      <c r="V65" s="198">
        <v>3.5</v>
      </c>
      <c r="W65" s="198">
        <v>11.41</v>
      </c>
      <c r="X65" s="198">
        <v>36.270000000000003</v>
      </c>
      <c r="Y65" s="198">
        <v>0</v>
      </c>
      <c r="Z65" s="198">
        <v>68.41</v>
      </c>
      <c r="AA65" s="198">
        <v>17.7</v>
      </c>
      <c r="AB65" s="198">
        <v>0</v>
      </c>
      <c r="AC65" s="198">
        <v>13.66</v>
      </c>
      <c r="AD65" s="198">
        <v>0</v>
      </c>
      <c r="AE65" s="198">
        <v>0</v>
      </c>
      <c r="AF65" s="198">
        <v>0</v>
      </c>
      <c r="AG65" s="198">
        <v>20.89</v>
      </c>
      <c r="AH65" s="198">
        <v>0</v>
      </c>
      <c r="AI65" s="198">
        <v>29.73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30.9</v>
      </c>
      <c r="AP65" s="198">
        <v>0</v>
      </c>
      <c r="AQ65" s="198">
        <v>23.75</v>
      </c>
      <c r="AR65" s="198">
        <v>0</v>
      </c>
      <c r="AS65" s="198">
        <v>0</v>
      </c>
      <c r="AT65" s="198">
        <v>4.04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159.72999999999999</v>
      </c>
      <c r="L66" s="198">
        <v>41.05</v>
      </c>
      <c r="M66" s="198">
        <v>0</v>
      </c>
      <c r="N66" s="198">
        <v>29.03</v>
      </c>
      <c r="O66" s="198">
        <v>24.38</v>
      </c>
      <c r="P66" s="198">
        <v>56.85</v>
      </c>
      <c r="Q66" s="198">
        <v>5.05</v>
      </c>
      <c r="R66" s="198">
        <v>10.42</v>
      </c>
      <c r="S66" s="198">
        <v>6.48</v>
      </c>
      <c r="T66" s="198">
        <v>0</v>
      </c>
      <c r="U66" s="198">
        <v>220.86</v>
      </c>
      <c r="V66" s="198">
        <v>3.5</v>
      </c>
      <c r="W66" s="198">
        <v>11.41</v>
      </c>
      <c r="X66" s="198">
        <v>36.270000000000003</v>
      </c>
      <c r="Y66" s="198">
        <v>0</v>
      </c>
      <c r="Z66" s="198">
        <v>68.41</v>
      </c>
      <c r="AA66" s="198">
        <v>17.7</v>
      </c>
      <c r="AB66" s="198">
        <v>0</v>
      </c>
      <c r="AC66" s="198">
        <v>13.66</v>
      </c>
      <c r="AD66" s="198">
        <v>0</v>
      </c>
      <c r="AE66" s="198">
        <v>0</v>
      </c>
      <c r="AF66" s="198">
        <v>0</v>
      </c>
      <c r="AG66" s="198">
        <v>20.89</v>
      </c>
      <c r="AH66" s="198">
        <v>0</v>
      </c>
      <c r="AI66" s="198">
        <v>29.73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30.9</v>
      </c>
      <c r="AP66" s="198">
        <v>0</v>
      </c>
      <c r="AQ66" s="198">
        <v>23.75</v>
      </c>
      <c r="AR66" s="198">
        <v>0</v>
      </c>
      <c r="AS66" s="198">
        <v>0</v>
      </c>
      <c r="AT66" s="198">
        <v>4.04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159.72999999999999</v>
      </c>
      <c r="L67" s="198">
        <v>41.05</v>
      </c>
      <c r="M67" s="198">
        <v>0</v>
      </c>
      <c r="N67" s="198">
        <v>29.03</v>
      </c>
      <c r="O67" s="198">
        <v>24.38</v>
      </c>
      <c r="P67" s="198">
        <v>56.85</v>
      </c>
      <c r="Q67" s="198">
        <v>5.05</v>
      </c>
      <c r="R67" s="198">
        <v>10.42</v>
      </c>
      <c r="S67" s="198">
        <v>6.48</v>
      </c>
      <c r="T67" s="198">
        <v>0</v>
      </c>
      <c r="U67" s="198">
        <v>220.86</v>
      </c>
      <c r="V67" s="198">
        <v>3.5</v>
      </c>
      <c r="W67" s="198">
        <v>11.41</v>
      </c>
      <c r="X67" s="198">
        <v>36.270000000000003</v>
      </c>
      <c r="Y67" s="198">
        <v>0</v>
      </c>
      <c r="Z67" s="198">
        <v>68.41</v>
      </c>
      <c r="AA67" s="198">
        <v>17.7</v>
      </c>
      <c r="AB67" s="198">
        <v>0</v>
      </c>
      <c r="AC67" s="198">
        <v>13.66</v>
      </c>
      <c r="AD67" s="198">
        <v>0</v>
      </c>
      <c r="AE67" s="198">
        <v>0</v>
      </c>
      <c r="AF67" s="198">
        <v>0</v>
      </c>
      <c r="AG67" s="198">
        <v>20.89</v>
      </c>
      <c r="AH67" s="198">
        <v>0</v>
      </c>
      <c r="AI67" s="198">
        <v>29.73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30.9</v>
      </c>
      <c r="AP67" s="198">
        <v>0</v>
      </c>
      <c r="AQ67" s="198">
        <v>23.75</v>
      </c>
      <c r="AR67" s="198">
        <v>0</v>
      </c>
      <c r="AS67" s="198">
        <v>0</v>
      </c>
      <c r="AT67" s="198">
        <v>4.04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159.72999999999999</v>
      </c>
      <c r="L68" s="198">
        <v>41.05</v>
      </c>
      <c r="M68" s="198">
        <v>0</v>
      </c>
      <c r="N68" s="198">
        <v>29.03</v>
      </c>
      <c r="O68" s="198">
        <v>24.38</v>
      </c>
      <c r="P68" s="198">
        <v>56.85</v>
      </c>
      <c r="Q68" s="198">
        <v>5.05</v>
      </c>
      <c r="R68" s="198">
        <v>10.42</v>
      </c>
      <c r="S68" s="198">
        <v>6.48</v>
      </c>
      <c r="T68" s="198">
        <v>0</v>
      </c>
      <c r="U68" s="198">
        <v>220.86</v>
      </c>
      <c r="V68" s="198">
        <v>3.5</v>
      </c>
      <c r="W68" s="198">
        <v>11.41</v>
      </c>
      <c r="X68" s="198">
        <v>36.270000000000003</v>
      </c>
      <c r="Y68" s="198">
        <v>0</v>
      </c>
      <c r="Z68" s="198">
        <v>68.41</v>
      </c>
      <c r="AA68" s="198">
        <v>17.7</v>
      </c>
      <c r="AB68" s="198">
        <v>0</v>
      </c>
      <c r="AC68" s="198">
        <v>13.66</v>
      </c>
      <c r="AD68" s="198">
        <v>0</v>
      </c>
      <c r="AE68" s="198">
        <v>0</v>
      </c>
      <c r="AF68" s="198">
        <v>0</v>
      </c>
      <c r="AG68" s="198">
        <v>20.89</v>
      </c>
      <c r="AH68" s="198">
        <v>0</v>
      </c>
      <c r="AI68" s="198">
        <v>29.73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30.9</v>
      </c>
      <c r="AP68" s="198">
        <v>0</v>
      </c>
      <c r="AQ68" s="198">
        <v>23.75</v>
      </c>
      <c r="AR68" s="198">
        <v>0</v>
      </c>
      <c r="AS68" s="198">
        <v>0</v>
      </c>
      <c r="AT68" s="198">
        <v>4.04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159.72999999999999</v>
      </c>
      <c r="L69" s="198">
        <v>41.05</v>
      </c>
      <c r="M69" s="198">
        <v>0</v>
      </c>
      <c r="N69" s="198">
        <v>29.03</v>
      </c>
      <c r="O69" s="198">
        <v>24.38</v>
      </c>
      <c r="P69" s="198">
        <v>56.85</v>
      </c>
      <c r="Q69" s="198">
        <v>5.05</v>
      </c>
      <c r="R69" s="198">
        <v>10.42</v>
      </c>
      <c r="S69" s="198">
        <v>6.48</v>
      </c>
      <c r="T69" s="198">
        <v>0</v>
      </c>
      <c r="U69" s="198">
        <v>220.86</v>
      </c>
      <c r="V69" s="198">
        <v>3.5</v>
      </c>
      <c r="W69" s="198">
        <v>11.41</v>
      </c>
      <c r="X69" s="198">
        <v>36.270000000000003</v>
      </c>
      <c r="Y69" s="198">
        <v>0</v>
      </c>
      <c r="Z69" s="198">
        <v>68.41</v>
      </c>
      <c r="AA69" s="198">
        <v>17.7</v>
      </c>
      <c r="AB69" s="198">
        <v>0</v>
      </c>
      <c r="AC69" s="198">
        <v>12.04</v>
      </c>
      <c r="AD69" s="198">
        <v>0</v>
      </c>
      <c r="AE69" s="198">
        <v>0</v>
      </c>
      <c r="AF69" s="198">
        <v>0</v>
      </c>
      <c r="AG69" s="198">
        <v>20.89</v>
      </c>
      <c r="AH69" s="198">
        <v>0</v>
      </c>
      <c r="AI69" s="198">
        <v>29.73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30.9</v>
      </c>
      <c r="AP69" s="198">
        <v>0</v>
      </c>
      <c r="AQ69" s="198">
        <v>23.5</v>
      </c>
      <c r="AR69" s="198">
        <v>0</v>
      </c>
      <c r="AS69" s="198">
        <v>0</v>
      </c>
      <c r="AT69" s="198">
        <v>4.04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159.72999999999999</v>
      </c>
      <c r="L70" s="198">
        <v>41.05</v>
      </c>
      <c r="M70" s="198">
        <v>0</v>
      </c>
      <c r="N70" s="198">
        <v>29.03</v>
      </c>
      <c r="O70" s="198">
        <v>24.38</v>
      </c>
      <c r="P70" s="198">
        <v>56.85</v>
      </c>
      <c r="Q70" s="198">
        <v>5.05</v>
      </c>
      <c r="R70" s="198">
        <v>10.42</v>
      </c>
      <c r="S70" s="198">
        <v>6.48</v>
      </c>
      <c r="T70" s="198">
        <v>0</v>
      </c>
      <c r="U70" s="198">
        <v>220.86</v>
      </c>
      <c r="V70" s="198">
        <v>3.5</v>
      </c>
      <c r="W70" s="198">
        <v>11.41</v>
      </c>
      <c r="X70" s="198">
        <v>36.270000000000003</v>
      </c>
      <c r="Y70" s="198">
        <v>0</v>
      </c>
      <c r="Z70" s="198">
        <v>68.41</v>
      </c>
      <c r="AA70" s="198">
        <v>17.7</v>
      </c>
      <c r="AB70" s="198">
        <v>0</v>
      </c>
      <c r="AC70" s="198">
        <v>12.04</v>
      </c>
      <c r="AD70" s="198">
        <v>0</v>
      </c>
      <c r="AE70" s="198">
        <v>0</v>
      </c>
      <c r="AF70" s="198">
        <v>0</v>
      </c>
      <c r="AG70" s="198">
        <v>20.89</v>
      </c>
      <c r="AH70" s="198">
        <v>0</v>
      </c>
      <c r="AI70" s="198">
        <v>29.73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30.9</v>
      </c>
      <c r="AP70" s="198">
        <v>0</v>
      </c>
      <c r="AQ70" s="198">
        <v>23.31</v>
      </c>
      <c r="AR70" s="198">
        <v>0</v>
      </c>
      <c r="AS70" s="198">
        <v>0</v>
      </c>
      <c r="AT70" s="198">
        <v>4.04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159.72999999999999</v>
      </c>
      <c r="L71" s="198">
        <v>41.05</v>
      </c>
      <c r="M71" s="198">
        <v>0</v>
      </c>
      <c r="N71" s="198">
        <v>29.03</v>
      </c>
      <c r="O71" s="198">
        <v>24.38</v>
      </c>
      <c r="P71" s="198">
        <v>56.49</v>
      </c>
      <c r="Q71" s="198">
        <v>5.05</v>
      </c>
      <c r="R71" s="198">
        <v>10.42</v>
      </c>
      <c r="S71" s="198">
        <v>6.48</v>
      </c>
      <c r="T71" s="198">
        <v>0</v>
      </c>
      <c r="U71" s="198">
        <v>220.86</v>
      </c>
      <c r="V71" s="198">
        <v>3.5</v>
      </c>
      <c r="W71" s="198">
        <v>11.41</v>
      </c>
      <c r="X71" s="198">
        <v>36.270000000000003</v>
      </c>
      <c r="Y71" s="198">
        <v>0</v>
      </c>
      <c r="Z71" s="198">
        <v>68.41</v>
      </c>
      <c r="AA71" s="198">
        <v>17.7</v>
      </c>
      <c r="AB71" s="198">
        <v>0</v>
      </c>
      <c r="AC71" s="198">
        <v>15.66</v>
      </c>
      <c r="AD71" s="198">
        <v>0</v>
      </c>
      <c r="AE71" s="198">
        <v>0</v>
      </c>
      <c r="AF71" s="198">
        <v>0</v>
      </c>
      <c r="AG71" s="198">
        <v>20.89</v>
      </c>
      <c r="AH71" s="198">
        <v>0</v>
      </c>
      <c r="AI71" s="198">
        <v>29.73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51.28</v>
      </c>
      <c r="AP71" s="198">
        <v>0</v>
      </c>
      <c r="AQ71" s="198">
        <v>23.15</v>
      </c>
      <c r="AR71" s="198">
        <v>0</v>
      </c>
      <c r="AS71" s="198">
        <v>0</v>
      </c>
      <c r="AT71" s="198">
        <v>4.04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159.72999999999999</v>
      </c>
      <c r="L72" s="198">
        <v>41.05</v>
      </c>
      <c r="M72" s="198">
        <v>0</v>
      </c>
      <c r="N72" s="198">
        <v>29.03</v>
      </c>
      <c r="O72" s="198">
        <v>24.38</v>
      </c>
      <c r="P72" s="198">
        <v>56.49</v>
      </c>
      <c r="Q72" s="198">
        <v>5.05</v>
      </c>
      <c r="R72" s="198">
        <v>10.42</v>
      </c>
      <c r="S72" s="198">
        <v>6.48</v>
      </c>
      <c r="T72" s="198">
        <v>0</v>
      </c>
      <c r="U72" s="198">
        <v>220.86</v>
      </c>
      <c r="V72" s="198">
        <v>3.5</v>
      </c>
      <c r="W72" s="198">
        <v>11.41</v>
      </c>
      <c r="X72" s="198">
        <v>36.270000000000003</v>
      </c>
      <c r="Y72" s="198">
        <v>0</v>
      </c>
      <c r="Z72" s="198">
        <v>68.41</v>
      </c>
      <c r="AA72" s="198">
        <v>17.7</v>
      </c>
      <c r="AB72" s="198">
        <v>0</v>
      </c>
      <c r="AC72" s="198">
        <v>15.66</v>
      </c>
      <c r="AD72" s="198">
        <v>0</v>
      </c>
      <c r="AE72" s="198">
        <v>0</v>
      </c>
      <c r="AF72" s="198">
        <v>0</v>
      </c>
      <c r="AG72" s="198">
        <v>20.89</v>
      </c>
      <c r="AH72" s="198">
        <v>0</v>
      </c>
      <c r="AI72" s="198">
        <v>29.73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51.28</v>
      </c>
      <c r="AP72" s="198">
        <v>0</v>
      </c>
      <c r="AQ72" s="198">
        <v>25.62</v>
      </c>
      <c r="AR72" s="198">
        <v>0</v>
      </c>
      <c r="AS72" s="198">
        <v>0</v>
      </c>
      <c r="AT72" s="198">
        <v>4.04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159.72999999999999</v>
      </c>
      <c r="L73" s="198">
        <v>41.05</v>
      </c>
      <c r="M73" s="198">
        <v>0</v>
      </c>
      <c r="N73" s="198">
        <v>29.03</v>
      </c>
      <c r="O73" s="198">
        <v>24.38</v>
      </c>
      <c r="P73" s="198">
        <v>56.49</v>
      </c>
      <c r="Q73" s="198">
        <v>5.05</v>
      </c>
      <c r="R73" s="198">
        <v>10.42</v>
      </c>
      <c r="S73" s="198">
        <v>6.48</v>
      </c>
      <c r="T73" s="198">
        <v>0</v>
      </c>
      <c r="U73" s="198">
        <v>220.86</v>
      </c>
      <c r="V73" s="198">
        <v>3.5</v>
      </c>
      <c r="W73" s="198">
        <v>11.41</v>
      </c>
      <c r="X73" s="198">
        <v>36.270000000000003</v>
      </c>
      <c r="Y73" s="198">
        <v>0</v>
      </c>
      <c r="Z73" s="198">
        <v>68.41</v>
      </c>
      <c r="AA73" s="198">
        <v>17.7</v>
      </c>
      <c r="AB73" s="198">
        <v>0</v>
      </c>
      <c r="AC73" s="198">
        <v>15.66</v>
      </c>
      <c r="AD73" s="198">
        <v>0</v>
      </c>
      <c r="AE73" s="198">
        <v>0</v>
      </c>
      <c r="AF73" s="198">
        <v>0</v>
      </c>
      <c r="AG73" s="198">
        <v>20.89</v>
      </c>
      <c r="AH73" s="198">
        <v>0</v>
      </c>
      <c r="AI73" s="198">
        <v>29.73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51.52</v>
      </c>
      <c r="AP73" s="198">
        <v>0</v>
      </c>
      <c r="AQ73" s="198">
        <v>12.88</v>
      </c>
      <c r="AR73" s="198">
        <v>0</v>
      </c>
      <c r="AS73" s="198">
        <v>0</v>
      </c>
      <c r="AT73" s="198">
        <v>4.04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159.72999999999999</v>
      </c>
      <c r="L74" s="198">
        <v>41.05</v>
      </c>
      <c r="M74" s="198">
        <v>0</v>
      </c>
      <c r="N74" s="198">
        <v>29.03</v>
      </c>
      <c r="O74" s="198">
        <v>24.38</v>
      </c>
      <c r="P74" s="198">
        <v>56.49</v>
      </c>
      <c r="Q74" s="198">
        <v>5.05</v>
      </c>
      <c r="R74" s="198">
        <v>10.42</v>
      </c>
      <c r="S74" s="198">
        <v>6.48</v>
      </c>
      <c r="T74" s="198">
        <v>0</v>
      </c>
      <c r="U74" s="198">
        <v>220.86</v>
      </c>
      <c r="V74" s="198">
        <v>3.5</v>
      </c>
      <c r="W74" s="198">
        <v>11.41</v>
      </c>
      <c r="X74" s="198">
        <v>36.270000000000003</v>
      </c>
      <c r="Y74" s="198">
        <v>0</v>
      </c>
      <c r="Z74" s="198">
        <v>68.41</v>
      </c>
      <c r="AA74" s="198">
        <v>17.7</v>
      </c>
      <c r="AB74" s="198">
        <v>0</v>
      </c>
      <c r="AC74" s="198">
        <v>15.66</v>
      </c>
      <c r="AD74" s="198">
        <v>0</v>
      </c>
      <c r="AE74" s="198">
        <v>0</v>
      </c>
      <c r="AF74" s="198">
        <v>0</v>
      </c>
      <c r="AG74" s="198">
        <v>20.89</v>
      </c>
      <c r="AH74" s="198">
        <v>0</v>
      </c>
      <c r="AI74" s="198">
        <v>29.73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51.52</v>
      </c>
      <c r="AP74" s="198">
        <v>0</v>
      </c>
      <c r="AQ74" s="198">
        <v>5</v>
      </c>
      <c r="AR74" s="198">
        <v>0</v>
      </c>
      <c r="AS74" s="198">
        <v>0</v>
      </c>
      <c r="AT74" s="198">
        <v>4.04</v>
      </c>
    </row>
    <row r="75" spans="1:46">
      <c r="A75" t="s">
        <v>117</v>
      </c>
      <c r="B75" s="198">
        <v>0</v>
      </c>
      <c r="C75" s="198">
        <v>0</v>
      </c>
      <c r="D75" s="198">
        <v>1.68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0.54</v>
      </c>
      <c r="K75" s="198">
        <v>159.72999999999999</v>
      </c>
      <c r="L75" s="198">
        <v>41.05</v>
      </c>
      <c r="M75" s="198">
        <v>0</v>
      </c>
      <c r="N75" s="198">
        <v>29.03</v>
      </c>
      <c r="O75" s="198">
        <v>24.38</v>
      </c>
      <c r="P75" s="198">
        <v>56.85</v>
      </c>
      <c r="Q75" s="198">
        <v>5.05</v>
      </c>
      <c r="R75" s="198">
        <v>10.42</v>
      </c>
      <c r="S75" s="198">
        <v>6.48</v>
      </c>
      <c r="T75" s="198">
        <v>0</v>
      </c>
      <c r="U75" s="198">
        <v>220.86</v>
      </c>
      <c r="V75" s="198">
        <v>3.5</v>
      </c>
      <c r="W75" s="198">
        <v>11.41</v>
      </c>
      <c r="X75" s="198">
        <v>36.270000000000003</v>
      </c>
      <c r="Y75" s="198">
        <v>0</v>
      </c>
      <c r="Z75" s="198">
        <v>68.41</v>
      </c>
      <c r="AA75" s="198">
        <v>17.7</v>
      </c>
      <c r="AB75" s="198">
        <v>0</v>
      </c>
      <c r="AC75" s="198">
        <v>15.66</v>
      </c>
      <c r="AD75" s="198">
        <v>0</v>
      </c>
      <c r="AE75" s="198">
        <v>0</v>
      </c>
      <c r="AF75" s="198">
        <v>0</v>
      </c>
      <c r="AG75" s="198">
        <v>20.89</v>
      </c>
      <c r="AH75" s="198">
        <v>0</v>
      </c>
      <c r="AI75" s="198">
        <v>29.73</v>
      </c>
      <c r="AJ75" s="198">
        <v>0</v>
      </c>
      <c r="AK75" s="198">
        <v>49.92</v>
      </c>
      <c r="AL75" s="198">
        <v>0</v>
      </c>
      <c r="AM75" s="198">
        <v>0</v>
      </c>
      <c r="AN75" s="198">
        <v>0</v>
      </c>
      <c r="AO75" s="198">
        <v>51.52</v>
      </c>
      <c r="AP75" s="198">
        <v>0</v>
      </c>
      <c r="AQ75" s="198">
        <v>0</v>
      </c>
      <c r="AR75" s="198">
        <v>0</v>
      </c>
      <c r="AS75" s="198">
        <v>0</v>
      </c>
      <c r="AT75" s="198">
        <v>4.04</v>
      </c>
    </row>
    <row r="76" spans="1:46">
      <c r="A76" t="s">
        <v>118</v>
      </c>
      <c r="B76" s="198">
        <v>0</v>
      </c>
      <c r="C76" s="198">
        <v>0</v>
      </c>
      <c r="D76" s="198">
        <v>0.69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0.54</v>
      </c>
      <c r="K76" s="198">
        <v>159.72999999999999</v>
      </c>
      <c r="L76" s="198">
        <v>41.05</v>
      </c>
      <c r="M76" s="198">
        <v>0</v>
      </c>
      <c r="N76" s="198">
        <v>29.03</v>
      </c>
      <c r="O76" s="198">
        <v>24.38</v>
      </c>
      <c r="P76" s="198">
        <v>56.85</v>
      </c>
      <c r="Q76" s="198">
        <v>5.05</v>
      </c>
      <c r="R76" s="198">
        <v>10.42</v>
      </c>
      <c r="S76" s="198">
        <v>6.48</v>
      </c>
      <c r="T76" s="198">
        <v>0</v>
      </c>
      <c r="U76" s="198">
        <v>220.86</v>
      </c>
      <c r="V76" s="198">
        <v>3.5</v>
      </c>
      <c r="W76" s="198">
        <v>11.41</v>
      </c>
      <c r="X76" s="198">
        <v>36.270000000000003</v>
      </c>
      <c r="Y76" s="198">
        <v>0</v>
      </c>
      <c r="Z76" s="198">
        <v>68.41</v>
      </c>
      <c r="AA76" s="198">
        <v>17.7</v>
      </c>
      <c r="AB76" s="198">
        <v>0</v>
      </c>
      <c r="AC76" s="198">
        <v>15.66</v>
      </c>
      <c r="AD76" s="198">
        <v>0</v>
      </c>
      <c r="AE76" s="198">
        <v>0</v>
      </c>
      <c r="AF76" s="198">
        <v>0</v>
      </c>
      <c r="AG76" s="198">
        <v>20.89</v>
      </c>
      <c r="AH76" s="198">
        <v>0</v>
      </c>
      <c r="AI76" s="198">
        <v>29.73</v>
      </c>
      <c r="AJ76" s="198">
        <v>0</v>
      </c>
      <c r="AK76" s="198">
        <v>49.92</v>
      </c>
      <c r="AL76" s="198">
        <v>0</v>
      </c>
      <c r="AM76" s="198">
        <v>0</v>
      </c>
      <c r="AN76" s="198">
        <v>0</v>
      </c>
      <c r="AO76" s="198">
        <v>51.52</v>
      </c>
      <c r="AP76" s="198">
        <v>0</v>
      </c>
      <c r="AQ76" s="198">
        <v>0</v>
      </c>
      <c r="AR76" s="198">
        <v>0</v>
      </c>
      <c r="AS76" s="198">
        <v>0</v>
      </c>
      <c r="AT76" s="198">
        <v>4.04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0.54</v>
      </c>
      <c r="K77" s="198">
        <v>159.72999999999999</v>
      </c>
      <c r="L77" s="198">
        <v>41.05</v>
      </c>
      <c r="M77" s="198">
        <v>0</v>
      </c>
      <c r="N77" s="198">
        <v>29.03</v>
      </c>
      <c r="O77" s="198">
        <v>24.38</v>
      </c>
      <c r="P77" s="198">
        <v>56.49</v>
      </c>
      <c r="Q77" s="198">
        <v>5.05</v>
      </c>
      <c r="R77" s="198">
        <v>10.42</v>
      </c>
      <c r="S77" s="198">
        <v>6.48</v>
      </c>
      <c r="T77" s="198">
        <v>0</v>
      </c>
      <c r="U77" s="198">
        <v>207.66</v>
      </c>
      <c r="V77" s="198">
        <v>3.5</v>
      </c>
      <c r="W77" s="198">
        <v>11.41</v>
      </c>
      <c r="X77" s="198">
        <v>36.270000000000003</v>
      </c>
      <c r="Y77" s="198">
        <v>0</v>
      </c>
      <c r="Z77" s="198">
        <v>68.41</v>
      </c>
      <c r="AA77" s="198">
        <v>17.7</v>
      </c>
      <c r="AB77" s="198">
        <v>0</v>
      </c>
      <c r="AC77" s="198">
        <v>15.66</v>
      </c>
      <c r="AD77" s="198">
        <v>0</v>
      </c>
      <c r="AE77" s="198">
        <v>0</v>
      </c>
      <c r="AF77" s="198">
        <v>0</v>
      </c>
      <c r="AG77" s="198">
        <v>20.89</v>
      </c>
      <c r="AH77" s="198">
        <v>0</v>
      </c>
      <c r="AI77" s="198">
        <v>29.73</v>
      </c>
      <c r="AJ77" s="198">
        <v>0</v>
      </c>
      <c r="AK77" s="198">
        <v>49.92</v>
      </c>
      <c r="AL77" s="198">
        <v>0</v>
      </c>
      <c r="AM77" s="198">
        <v>0</v>
      </c>
      <c r="AN77" s="198">
        <v>0</v>
      </c>
      <c r="AO77" s="198">
        <v>51.79</v>
      </c>
      <c r="AP77" s="198">
        <v>0</v>
      </c>
      <c r="AQ77" s="198">
        <v>0</v>
      </c>
      <c r="AR77" s="198">
        <v>0</v>
      </c>
      <c r="AS77" s="198">
        <v>0</v>
      </c>
      <c r="AT77" s="198">
        <v>4.04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0.54</v>
      </c>
      <c r="K78" s="198">
        <v>159.72999999999999</v>
      </c>
      <c r="L78" s="198">
        <v>41.05</v>
      </c>
      <c r="M78" s="198">
        <v>0</v>
      </c>
      <c r="N78" s="198">
        <v>29.03</v>
      </c>
      <c r="O78" s="198">
        <v>24.38</v>
      </c>
      <c r="P78" s="198">
        <v>56.49</v>
      </c>
      <c r="Q78" s="198">
        <v>5.05</v>
      </c>
      <c r="R78" s="198">
        <v>10.42</v>
      </c>
      <c r="S78" s="198">
        <v>6.48</v>
      </c>
      <c r="T78" s="198">
        <v>0</v>
      </c>
      <c r="U78" s="198">
        <v>195.79</v>
      </c>
      <c r="V78" s="198">
        <v>3.5</v>
      </c>
      <c r="W78" s="198">
        <v>11.41</v>
      </c>
      <c r="X78" s="198">
        <v>36.270000000000003</v>
      </c>
      <c r="Y78" s="198">
        <v>0</v>
      </c>
      <c r="Z78" s="198">
        <v>68.41</v>
      </c>
      <c r="AA78" s="198">
        <v>17.7</v>
      </c>
      <c r="AB78" s="198">
        <v>0</v>
      </c>
      <c r="AC78" s="198">
        <v>15.66</v>
      </c>
      <c r="AD78" s="198">
        <v>0</v>
      </c>
      <c r="AE78" s="198">
        <v>0</v>
      </c>
      <c r="AF78" s="198">
        <v>0</v>
      </c>
      <c r="AG78" s="198">
        <v>20.89</v>
      </c>
      <c r="AH78" s="198">
        <v>0</v>
      </c>
      <c r="AI78" s="198">
        <v>29.73</v>
      </c>
      <c r="AJ78" s="198">
        <v>0</v>
      </c>
      <c r="AK78" s="198">
        <v>49.92</v>
      </c>
      <c r="AL78" s="198">
        <v>0</v>
      </c>
      <c r="AM78" s="198">
        <v>0</v>
      </c>
      <c r="AN78" s="198">
        <v>0</v>
      </c>
      <c r="AO78" s="198">
        <v>51.79</v>
      </c>
      <c r="AP78" s="198">
        <v>0</v>
      </c>
      <c r="AQ78" s="198">
        <v>0</v>
      </c>
      <c r="AR78" s="198">
        <v>0</v>
      </c>
      <c r="AS78" s="198">
        <v>0</v>
      </c>
      <c r="AT78" s="198">
        <v>4.04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0.54</v>
      </c>
      <c r="K79" s="198">
        <v>159.72999999999999</v>
      </c>
      <c r="L79" s="198">
        <v>41.05</v>
      </c>
      <c r="M79" s="198">
        <v>0</v>
      </c>
      <c r="N79" s="198">
        <v>29.03</v>
      </c>
      <c r="O79" s="198">
        <v>24.38</v>
      </c>
      <c r="P79" s="198">
        <v>56.49</v>
      </c>
      <c r="Q79" s="198">
        <v>5.05</v>
      </c>
      <c r="R79" s="198">
        <v>10.42</v>
      </c>
      <c r="S79" s="198">
        <v>6.48</v>
      </c>
      <c r="T79" s="198">
        <v>0</v>
      </c>
      <c r="U79" s="198">
        <v>184.04</v>
      </c>
      <c r="V79" s="198">
        <v>3.5</v>
      </c>
      <c r="W79" s="198">
        <v>11.41</v>
      </c>
      <c r="X79" s="198">
        <v>36.270000000000003</v>
      </c>
      <c r="Y79" s="198">
        <v>0</v>
      </c>
      <c r="Z79" s="198">
        <v>68.41</v>
      </c>
      <c r="AA79" s="198">
        <v>17.21</v>
      </c>
      <c r="AB79" s="198">
        <v>0</v>
      </c>
      <c r="AC79" s="198">
        <v>16.149999999999999</v>
      </c>
      <c r="AD79" s="198">
        <v>0</v>
      </c>
      <c r="AE79" s="198">
        <v>0</v>
      </c>
      <c r="AF79" s="198">
        <v>0</v>
      </c>
      <c r="AG79" s="198">
        <v>20.89</v>
      </c>
      <c r="AH79" s="198">
        <v>0</v>
      </c>
      <c r="AI79" s="198">
        <v>29.73</v>
      </c>
      <c r="AJ79" s="198">
        <v>0</v>
      </c>
      <c r="AK79" s="198">
        <v>49.92</v>
      </c>
      <c r="AL79" s="198">
        <v>0</v>
      </c>
      <c r="AM79" s="198">
        <v>0</v>
      </c>
      <c r="AN79" s="198">
        <v>0</v>
      </c>
      <c r="AO79" s="198">
        <v>91.79</v>
      </c>
      <c r="AP79" s="198">
        <v>0</v>
      </c>
      <c r="AQ79" s="198">
        <v>0</v>
      </c>
      <c r="AR79" s="198">
        <v>0</v>
      </c>
      <c r="AS79" s="198">
        <v>0</v>
      </c>
      <c r="AT79" s="198">
        <v>4.04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0.54</v>
      </c>
      <c r="K80" s="198">
        <v>159.72999999999999</v>
      </c>
      <c r="L80" s="198">
        <v>41.05</v>
      </c>
      <c r="M80" s="198">
        <v>0</v>
      </c>
      <c r="N80" s="198">
        <v>29.03</v>
      </c>
      <c r="O80" s="198">
        <v>24.38</v>
      </c>
      <c r="P80" s="198">
        <v>56.49</v>
      </c>
      <c r="Q80" s="198">
        <v>5.05</v>
      </c>
      <c r="R80" s="198">
        <v>10.42</v>
      </c>
      <c r="S80" s="198">
        <v>6.48</v>
      </c>
      <c r="T80" s="198">
        <v>0</v>
      </c>
      <c r="U80" s="198">
        <v>184.04</v>
      </c>
      <c r="V80" s="198">
        <v>3.5</v>
      </c>
      <c r="W80" s="198">
        <v>11.41</v>
      </c>
      <c r="X80" s="198">
        <v>36.270000000000003</v>
      </c>
      <c r="Y80" s="198">
        <v>0</v>
      </c>
      <c r="Z80" s="198">
        <v>68.41</v>
      </c>
      <c r="AA80" s="198">
        <v>17.21</v>
      </c>
      <c r="AB80" s="198">
        <v>0</v>
      </c>
      <c r="AC80" s="198">
        <v>16.149999999999999</v>
      </c>
      <c r="AD80" s="198">
        <v>0</v>
      </c>
      <c r="AE80" s="198">
        <v>0</v>
      </c>
      <c r="AF80" s="198">
        <v>0</v>
      </c>
      <c r="AG80" s="198">
        <v>20.89</v>
      </c>
      <c r="AH80" s="198">
        <v>0</v>
      </c>
      <c r="AI80" s="198">
        <v>29.73</v>
      </c>
      <c r="AJ80" s="198">
        <v>0</v>
      </c>
      <c r="AK80" s="198">
        <v>49.92</v>
      </c>
      <c r="AL80" s="198">
        <v>0</v>
      </c>
      <c r="AM80" s="198">
        <v>0</v>
      </c>
      <c r="AN80" s="198">
        <v>0</v>
      </c>
      <c r="AO80" s="198">
        <v>91.79</v>
      </c>
      <c r="AP80" s="198">
        <v>0</v>
      </c>
      <c r="AQ80" s="198">
        <v>0</v>
      </c>
      <c r="AR80" s="198">
        <v>0</v>
      </c>
      <c r="AS80" s="198">
        <v>0</v>
      </c>
      <c r="AT80" s="198">
        <v>4.04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0.54</v>
      </c>
      <c r="K81" s="198">
        <v>159.72999999999999</v>
      </c>
      <c r="L81" s="198">
        <v>41.05</v>
      </c>
      <c r="M81" s="198">
        <v>0</v>
      </c>
      <c r="N81" s="198">
        <v>29.03</v>
      </c>
      <c r="O81" s="198">
        <v>24.38</v>
      </c>
      <c r="P81" s="198">
        <v>56.49</v>
      </c>
      <c r="Q81" s="198">
        <v>5.05</v>
      </c>
      <c r="R81" s="198">
        <v>10.42</v>
      </c>
      <c r="S81" s="198">
        <v>6.48</v>
      </c>
      <c r="T81" s="198">
        <v>0</v>
      </c>
      <c r="U81" s="198">
        <v>184.04</v>
      </c>
      <c r="V81" s="198">
        <v>3.5</v>
      </c>
      <c r="W81" s="198">
        <v>11.41</v>
      </c>
      <c r="X81" s="198">
        <v>36.270000000000003</v>
      </c>
      <c r="Y81" s="198">
        <v>0</v>
      </c>
      <c r="Z81" s="198">
        <v>68.41</v>
      </c>
      <c r="AA81" s="198">
        <v>17.21</v>
      </c>
      <c r="AB81" s="198">
        <v>0</v>
      </c>
      <c r="AC81" s="198">
        <v>16.149999999999999</v>
      </c>
      <c r="AD81" s="198">
        <v>0</v>
      </c>
      <c r="AE81" s="198">
        <v>0</v>
      </c>
      <c r="AF81" s="198">
        <v>0</v>
      </c>
      <c r="AG81" s="198">
        <v>20.89</v>
      </c>
      <c r="AH81" s="198">
        <v>0</v>
      </c>
      <c r="AI81" s="198">
        <v>29.73</v>
      </c>
      <c r="AJ81" s="198">
        <v>0</v>
      </c>
      <c r="AK81" s="198">
        <v>49.92</v>
      </c>
      <c r="AL81" s="198">
        <v>0</v>
      </c>
      <c r="AM81" s="198">
        <v>0</v>
      </c>
      <c r="AN81" s="198">
        <v>0</v>
      </c>
      <c r="AO81" s="198">
        <v>91.79</v>
      </c>
      <c r="AP81" s="198">
        <v>0</v>
      </c>
      <c r="AQ81" s="198">
        <v>0</v>
      </c>
      <c r="AR81" s="198">
        <v>0</v>
      </c>
      <c r="AS81" s="198">
        <v>0</v>
      </c>
      <c r="AT81" s="198">
        <v>4.04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0.54</v>
      </c>
      <c r="K82" s="198">
        <v>159.72999999999999</v>
      </c>
      <c r="L82" s="198">
        <v>41.05</v>
      </c>
      <c r="M82" s="198">
        <v>0</v>
      </c>
      <c r="N82" s="198">
        <v>29.03</v>
      </c>
      <c r="O82" s="198">
        <v>24.38</v>
      </c>
      <c r="P82" s="198">
        <v>56.49</v>
      </c>
      <c r="Q82" s="198">
        <v>5.05</v>
      </c>
      <c r="R82" s="198">
        <v>10.42</v>
      </c>
      <c r="S82" s="198">
        <v>6.48</v>
      </c>
      <c r="T82" s="198">
        <v>0</v>
      </c>
      <c r="U82" s="198">
        <v>184.04</v>
      </c>
      <c r="V82" s="198">
        <v>3.5</v>
      </c>
      <c r="W82" s="198">
        <v>11.41</v>
      </c>
      <c r="X82" s="198">
        <v>36.270000000000003</v>
      </c>
      <c r="Y82" s="198">
        <v>0</v>
      </c>
      <c r="Z82" s="198">
        <v>68.41</v>
      </c>
      <c r="AA82" s="198">
        <v>17.21</v>
      </c>
      <c r="AB82" s="198">
        <v>0</v>
      </c>
      <c r="AC82" s="198">
        <v>16.149999999999999</v>
      </c>
      <c r="AD82" s="198">
        <v>0</v>
      </c>
      <c r="AE82" s="198">
        <v>0</v>
      </c>
      <c r="AF82" s="198">
        <v>0</v>
      </c>
      <c r="AG82" s="198">
        <v>20.89</v>
      </c>
      <c r="AH82" s="198">
        <v>0</v>
      </c>
      <c r="AI82" s="198">
        <v>29.73</v>
      </c>
      <c r="AJ82" s="198">
        <v>0</v>
      </c>
      <c r="AK82" s="198">
        <v>49.92</v>
      </c>
      <c r="AL82" s="198">
        <v>0</v>
      </c>
      <c r="AM82" s="198">
        <v>0</v>
      </c>
      <c r="AN82" s="198">
        <v>0</v>
      </c>
      <c r="AO82" s="198">
        <v>91.79</v>
      </c>
      <c r="AP82" s="198">
        <v>0</v>
      </c>
      <c r="AQ82" s="198">
        <v>0</v>
      </c>
      <c r="AR82" s="198">
        <v>0</v>
      </c>
      <c r="AS82" s="198">
        <v>0</v>
      </c>
      <c r="AT82" s="198">
        <v>4.04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0.28000000000000003</v>
      </c>
      <c r="K83" s="198">
        <v>159.72999999999999</v>
      </c>
      <c r="L83" s="198">
        <v>41.05</v>
      </c>
      <c r="M83" s="198">
        <v>0</v>
      </c>
      <c r="N83" s="198">
        <v>29.03</v>
      </c>
      <c r="O83" s="198">
        <v>24.38</v>
      </c>
      <c r="P83" s="198">
        <v>56.49</v>
      </c>
      <c r="Q83" s="198">
        <v>5.05</v>
      </c>
      <c r="R83" s="198">
        <v>5.21</v>
      </c>
      <c r="S83" s="198">
        <v>6.48</v>
      </c>
      <c r="T83" s="198">
        <v>0</v>
      </c>
      <c r="U83" s="198">
        <v>184.04</v>
      </c>
      <c r="V83" s="198">
        <v>3.5</v>
      </c>
      <c r="W83" s="198">
        <v>11.41</v>
      </c>
      <c r="X83" s="198">
        <v>36.270000000000003</v>
      </c>
      <c r="Y83" s="198">
        <v>0</v>
      </c>
      <c r="Z83" s="198">
        <v>68.41</v>
      </c>
      <c r="AA83" s="198">
        <v>17.21</v>
      </c>
      <c r="AB83" s="198">
        <v>0</v>
      </c>
      <c r="AC83" s="198">
        <v>16.149999999999999</v>
      </c>
      <c r="AD83" s="198">
        <v>0</v>
      </c>
      <c r="AE83" s="198">
        <v>0</v>
      </c>
      <c r="AF83" s="198">
        <v>0</v>
      </c>
      <c r="AG83" s="198">
        <v>20.89</v>
      </c>
      <c r="AH83" s="198">
        <v>0</v>
      </c>
      <c r="AI83" s="198">
        <v>29.73</v>
      </c>
      <c r="AJ83" s="198">
        <v>0</v>
      </c>
      <c r="AK83" s="198">
        <v>49.92</v>
      </c>
      <c r="AL83" s="198">
        <v>0</v>
      </c>
      <c r="AM83" s="198">
        <v>0</v>
      </c>
      <c r="AN83" s="198">
        <v>0</v>
      </c>
      <c r="AO83" s="198">
        <v>91.79</v>
      </c>
      <c r="AP83" s="198">
        <v>0</v>
      </c>
      <c r="AQ83" s="198">
        <v>0</v>
      </c>
      <c r="AR83" s="198">
        <v>0</v>
      </c>
      <c r="AS83" s="198">
        <v>0</v>
      </c>
      <c r="AT83" s="198">
        <v>4.04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0.28000000000000003</v>
      </c>
      <c r="K84" s="198">
        <v>159.72999999999999</v>
      </c>
      <c r="L84" s="198">
        <v>41.05</v>
      </c>
      <c r="M84" s="198">
        <v>0</v>
      </c>
      <c r="N84" s="198">
        <v>29.03</v>
      </c>
      <c r="O84" s="198">
        <v>24.38</v>
      </c>
      <c r="P84" s="198">
        <v>56.49</v>
      </c>
      <c r="Q84" s="198">
        <v>5.05</v>
      </c>
      <c r="R84" s="198">
        <v>5.21</v>
      </c>
      <c r="S84" s="198">
        <v>6.48</v>
      </c>
      <c r="T84" s="198">
        <v>0</v>
      </c>
      <c r="U84" s="198">
        <v>184.04</v>
      </c>
      <c r="V84" s="198">
        <v>3.5</v>
      </c>
      <c r="W84" s="198">
        <v>11.41</v>
      </c>
      <c r="X84" s="198">
        <v>36.270000000000003</v>
      </c>
      <c r="Y84" s="198">
        <v>0</v>
      </c>
      <c r="Z84" s="198">
        <v>68.41</v>
      </c>
      <c r="AA84" s="198">
        <v>17.21</v>
      </c>
      <c r="AB84" s="198">
        <v>0</v>
      </c>
      <c r="AC84" s="198">
        <v>16.149999999999999</v>
      </c>
      <c r="AD84" s="198">
        <v>0</v>
      </c>
      <c r="AE84" s="198">
        <v>0</v>
      </c>
      <c r="AF84" s="198">
        <v>0</v>
      </c>
      <c r="AG84" s="198">
        <v>20.89</v>
      </c>
      <c r="AH84" s="198">
        <v>0</v>
      </c>
      <c r="AI84" s="198">
        <v>29.73</v>
      </c>
      <c r="AJ84" s="198">
        <v>0</v>
      </c>
      <c r="AK84" s="198">
        <v>49.92</v>
      </c>
      <c r="AL84" s="198">
        <v>0</v>
      </c>
      <c r="AM84" s="198">
        <v>0</v>
      </c>
      <c r="AN84" s="198">
        <v>0</v>
      </c>
      <c r="AO84" s="198">
        <v>91.79</v>
      </c>
      <c r="AP84" s="198">
        <v>0</v>
      </c>
      <c r="AQ84" s="198">
        <v>0</v>
      </c>
      <c r="AR84" s="198">
        <v>0</v>
      </c>
      <c r="AS84" s="198">
        <v>0</v>
      </c>
      <c r="AT84" s="198">
        <v>4.04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0.28000000000000003</v>
      </c>
      <c r="K85" s="198">
        <v>159.72999999999999</v>
      </c>
      <c r="L85" s="198">
        <v>41.05</v>
      </c>
      <c r="M85" s="198">
        <v>0</v>
      </c>
      <c r="N85" s="198">
        <v>29.03</v>
      </c>
      <c r="O85" s="198">
        <v>24.38</v>
      </c>
      <c r="P85" s="198">
        <v>56.49</v>
      </c>
      <c r="Q85" s="198">
        <v>5.05</v>
      </c>
      <c r="R85" s="198">
        <v>5.21</v>
      </c>
      <c r="S85" s="198">
        <v>6.48</v>
      </c>
      <c r="T85" s="198">
        <v>0</v>
      </c>
      <c r="U85" s="198">
        <v>184.04</v>
      </c>
      <c r="V85" s="198">
        <v>3.5</v>
      </c>
      <c r="W85" s="198">
        <v>11.41</v>
      </c>
      <c r="X85" s="198">
        <v>36.270000000000003</v>
      </c>
      <c r="Y85" s="198">
        <v>0</v>
      </c>
      <c r="Z85" s="198">
        <v>68.41</v>
      </c>
      <c r="AA85" s="198">
        <v>17.21</v>
      </c>
      <c r="AB85" s="198">
        <v>0</v>
      </c>
      <c r="AC85" s="198">
        <v>16.149999999999999</v>
      </c>
      <c r="AD85" s="198">
        <v>0</v>
      </c>
      <c r="AE85" s="198">
        <v>0</v>
      </c>
      <c r="AF85" s="198">
        <v>0</v>
      </c>
      <c r="AG85" s="198">
        <v>20.89</v>
      </c>
      <c r="AH85" s="198">
        <v>0</v>
      </c>
      <c r="AI85" s="198">
        <v>29.73</v>
      </c>
      <c r="AJ85" s="198">
        <v>0</v>
      </c>
      <c r="AK85" s="198">
        <v>49.92</v>
      </c>
      <c r="AL85" s="198">
        <v>0</v>
      </c>
      <c r="AM85" s="198">
        <v>0</v>
      </c>
      <c r="AN85" s="198">
        <v>0</v>
      </c>
      <c r="AO85" s="198">
        <v>88.87</v>
      </c>
      <c r="AP85" s="198">
        <v>0</v>
      </c>
      <c r="AQ85" s="198">
        <v>0</v>
      </c>
      <c r="AR85" s="198">
        <v>0</v>
      </c>
      <c r="AS85" s="198">
        <v>0</v>
      </c>
      <c r="AT85" s="198">
        <v>4.04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0.28000000000000003</v>
      </c>
      <c r="K86" s="198">
        <v>159.72999999999999</v>
      </c>
      <c r="L86" s="198">
        <v>41.05</v>
      </c>
      <c r="M86" s="198">
        <v>0</v>
      </c>
      <c r="N86" s="198">
        <v>29.03</v>
      </c>
      <c r="O86" s="198">
        <v>24.38</v>
      </c>
      <c r="P86" s="198">
        <v>56.49</v>
      </c>
      <c r="Q86" s="198">
        <v>5.05</v>
      </c>
      <c r="R86" s="198">
        <v>5.21</v>
      </c>
      <c r="S86" s="198">
        <v>6.48</v>
      </c>
      <c r="T86" s="198">
        <v>0</v>
      </c>
      <c r="U86" s="198">
        <v>184.04</v>
      </c>
      <c r="V86" s="198">
        <v>3.5</v>
      </c>
      <c r="W86" s="198">
        <v>11.41</v>
      </c>
      <c r="X86" s="198">
        <v>36.270000000000003</v>
      </c>
      <c r="Y86" s="198">
        <v>0</v>
      </c>
      <c r="Z86" s="198">
        <v>68.41</v>
      </c>
      <c r="AA86" s="198">
        <v>17.21</v>
      </c>
      <c r="AB86" s="198">
        <v>0</v>
      </c>
      <c r="AC86" s="198">
        <v>16.64</v>
      </c>
      <c r="AD86" s="198">
        <v>0</v>
      </c>
      <c r="AE86" s="198">
        <v>0</v>
      </c>
      <c r="AF86" s="198">
        <v>0</v>
      </c>
      <c r="AG86" s="198">
        <v>20.89</v>
      </c>
      <c r="AH86" s="198">
        <v>0</v>
      </c>
      <c r="AI86" s="198">
        <v>29.73</v>
      </c>
      <c r="AJ86" s="198">
        <v>0</v>
      </c>
      <c r="AK86" s="198">
        <v>49.92</v>
      </c>
      <c r="AL86" s="198">
        <v>0</v>
      </c>
      <c r="AM86" s="198">
        <v>0</v>
      </c>
      <c r="AN86" s="198">
        <v>0</v>
      </c>
      <c r="AO86" s="198">
        <v>88.87</v>
      </c>
      <c r="AP86" s="198">
        <v>0</v>
      </c>
      <c r="AQ86" s="198">
        <v>0</v>
      </c>
      <c r="AR86" s="198">
        <v>0</v>
      </c>
      <c r="AS86" s="198">
        <v>0</v>
      </c>
      <c r="AT86" s="198">
        <v>4.04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0.28000000000000003</v>
      </c>
      <c r="K87" s="198">
        <v>159.72999999999999</v>
      </c>
      <c r="L87" s="198">
        <v>41.05</v>
      </c>
      <c r="M87" s="198">
        <v>0</v>
      </c>
      <c r="N87" s="198">
        <v>29.03</v>
      </c>
      <c r="O87" s="198">
        <v>24.38</v>
      </c>
      <c r="P87" s="198">
        <v>56.49</v>
      </c>
      <c r="Q87" s="198">
        <v>5.05</v>
      </c>
      <c r="R87" s="198">
        <v>5.21</v>
      </c>
      <c r="S87" s="198">
        <v>6.48</v>
      </c>
      <c r="T87" s="198">
        <v>0</v>
      </c>
      <c r="U87" s="198">
        <v>184.04</v>
      </c>
      <c r="V87" s="198">
        <v>3.5</v>
      </c>
      <c r="W87" s="198">
        <v>11.41</v>
      </c>
      <c r="X87" s="198">
        <v>36.270000000000003</v>
      </c>
      <c r="Y87" s="198">
        <v>0</v>
      </c>
      <c r="Z87" s="198">
        <v>68.41</v>
      </c>
      <c r="AA87" s="198">
        <v>17.21</v>
      </c>
      <c r="AB87" s="198">
        <v>0</v>
      </c>
      <c r="AC87" s="198">
        <v>16.64</v>
      </c>
      <c r="AD87" s="198">
        <v>0</v>
      </c>
      <c r="AE87" s="198">
        <v>0</v>
      </c>
      <c r="AF87" s="198">
        <v>0</v>
      </c>
      <c r="AG87" s="198">
        <v>20.89</v>
      </c>
      <c r="AH87" s="198">
        <v>0</v>
      </c>
      <c r="AI87" s="198">
        <v>29.73</v>
      </c>
      <c r="AJ87" s="198">
        <v>0</v>
      </c>
      <c r="AK87" s="198">
        <v>49.92</v>
      </c>
      <c r="AL87" s="198">
        <v>0</v>
      </c>
      <c r="AM87" s="198">
        <v>0</v>
      </c>
      <c r="AN87" s="198">
        <v>0</v>
      </c>
      <c r="AO87" s="198">
        <v>91.79</v>
      </c>
      <c r="AP87" s="198">
        <v>0</v>
      </c>
      <c r="AQ87" s="198">
        <v>0</v>
      </c>
      <c r="AR87" s="198">
        <v>0</v>
      </c>
      <c r="AS87" s="198">
        <v>0</v>
      </c>
      <c r="AT87" s="198">
        <v>4.04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0.28000000000000003</v>
      </c>
      <c r="K88" s="198">
        <v>159.72999999999999</v>
      </c>
      <c r="L88" s="198">
        <v>41.05</v>
      </c>
      <c r="M88" s="198">
        <v>0</v>
      </c>
      <c r="N88" s="198">
        <v>29.03</v>
      </c>
      <c r="O88" s="198">
        <v>24.38</v>
      </c>
      <c r="P88" s="198">
        <v>56.49</v>
      </c>
      <c r="Q88" s="198">
        <v>5.05</v>
      </c>
      <c r="R88" s="198">
        <v>5.21</v>
      </c>
      <c r="S88" s="198">
        <v>6.48</v>
      </c>
      <c r="T88" s="198">
        <v>0</v>
      </c>
      <c r="U88" s="198">
        <v>184.04</v>
      </c>
      <c r="V88" s="198">
        <v>3.5</v>
      </c>
      <c r="W88" s="198">
        <v>11.41</v>
      </c>
      <c r="X88" s="198">
        <v>36.270000000000003</v>
      </c>
      <c r="Y88" s="198">
        <v>0</v>
      </c>
      <c r="Z88" s="198">
        <v>68.41</v>
      </c>
      <c r="AA88" s="198">
        <v>17.21</v>
      </c>
      <c r="AB88" s="198">
        <v>0</v>
      </c>
      <c r="AC88" s="198">
        <v>16.64</v>
      </c>
      <c r="AD88" s="198">
        <v>0</v>
      </c>
      <c r="AE88" s="198">
        <v>0</v>
      </c>
      <c r="AF88" s="198">
        <v>0</v>
      </c>
      <c r="AG88" s="198">
        <v>20.89</v>
      </c>
      <c r="AH88" s="198">
        <v>0</v>
      </c>
      <c r="AI88" s="198">
        <v>29.73</v>
      </c>
      <c r="AJ88" s="198">
        <v>0</v>
      </c>
      <c r="AK88" s="198">
        <v>49.92</v>
      </c>
      <c r="AL88" s="198">
        <v>0</v>
      </c>
      <c r="AM88" s="198">
        <v>0</v>
      </c>
      <c r="AN88" s="198">
        <v>0</v>
      </c>
      <c r="AO88" s="198">
        <v>89.47</v>
      </c>
      <c r="AP88" s="198">
        <v>0</v>
      </c>
      <c r="AQ88" s="198">
        <v>0</v>
      </c>
      <c r="AR88" s="198">
        <v>0</v>
      </c>
      <c r="AS88" s="198">
        <v>0</v>
      </c>
      <c r="AT88" s="198">
        <v>4.04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0.28000000000000003</v>
      </c>
      <c r="K89" s="198">
        <v>159.72999999999999</v>
      </c>
      <c r="L89" s="198">
        <v>41.05</v>
      </c>
      <c r="M89" s="198">
        <v>0</v>
      </c>
      <c r="N89" s="198">
        <v>29.03</v>
      </c>
      <c r="O89" s="198">
        <v>24.38</v>
      </c>
      <c r="P89" s="198">
        <v>56.49</v>
      </c>
      <c r="Q89" s="198">
        <v>5.05</v>
      </c>
      <c r="R89" s="198">
        <v>5.21</v>
      </c>
      <c r="S89" s="198">
        <v>6.48</v>
      </c>
      <c r="T89" s="198">
        <v>0</v>
      </c>
      <c r="U89" s="198">
        <v>184.04</v>
      </c>
      <c r="V89" s="198">
        <v>3.5</v>
      </c>
      <c r="W89" s="198">
        <v>11.41</v>
      </c>
      <c r="X89" s="198">
        <v>36.270000000000003</v>
      </c>
      <c r="Y89" s="198">
        <v>0</v>
      </c>
      <c r="Z89" s="198">
        <v>68.41</v>
      </c>
      <c r="AA89" s="198">
        <v>17.21</v>
      </c>
      <c r="AB89" s="198">
        <v>0</v>
      </c>
      <c r="AC89" s="198">
        <v>16.64</v>
      </c>
      <c r="AD89" s="198">
        <v>0</v>
      </c>
      <c r="AE89" s="198">
        <v>0</v>
      </c>
      <c r="AF89" s="198">
        <v>0</v>
      </c>
      <c r="AG89" s="198">
        <v>20.89</v>
      </c>
      <c r="AH89" s="198">
        <v>0</v>
      </c>
      <c r="AI89" s="198">
        <v>29.73</v>
      </c>
      <c r="AJ89" s="198">
        <v>0</v>
      </c>
      <c r="AK89" s="198">
        <v>49.92</v>
      </c>
      <c r="AL89" s="198">
        <v>0</v>
      </c>
      <c r="AM89" s="198">
        <v>0</v>
      </c>
      <c r="AN89" s="198">
        <v>0</v>
      </c>
      <c r="AO89" s="198">
        <v>77.94</v>
      </c>
      <c r="AP89" s="198">
        <v>0</v>
      </c>
      <c r="AQ89" s="198">
        <v>0</v>
      </c>
      <c r="AR89" s="198">
        <v>0</v>
      </c>
      <c r="AS89" s="198">
        <v>0</v>
      </c>
      <c r="AT89" s="198">
        <v>4.04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0.28000000000000003</v>
      </c>
      <c r="K90" s="198">
        <v>159.72999999999999</v>
      </c>
      <c r="L90" s="198">
        <v>41.05</v>
      </c>
      <c r="M90" s="198">
        <v>0</v>
      </c>
      <c r="N90" s="198">
        <v>29.03</v>
      </c>
      <c r="O90" s="198">
        <v>24.38</v>
      </c>
      <c r="P90" s="198">
        <v>56.49</v>
      </c>
      <c r="Q90" s="198">
        <v>5.05</v>
      </c>
      <c r="R90" s="198">
        <v>5.21</v>
      </c>
      <c r="S90" s="198">
        <v>6.48</v>
      </c>
      <c r="T90" s="198">
        <v>0</v>
      </c>
      <c r="U90" s="198">
        <v>184.04</v>
      </c>
      <c r="V90" s="198">
        <v>3.5</v>
      </c>
      <c r="W90" s="198">
        <v>11.41</v>
      </c>
      <c r="X90" s="198">
        <v>36.270000000000003</v>
      </c>
      <c r="Y90" s="198">
        <v>0</v>
      </c>
      <c r="Z90" s="198">
        <v>68.41</v>
      </c>
      <c r="AA90" s="198">
        <v>17.21</v>
      </c>
      <c r="AB90" s="198">
        <v>0</v>
      </c>
      <c r="AC90" s="198">
        <v>17.13</v>
      </c>
      <c r="AD90" s="198">
        <v>0</v>
      </c>
      <c r="AE90" s="198">
        <v>0</v>
      </c>
      <c r="AF90" s="198">
        <v>0</v>
      </c>
      <c r="AG90" s="198">
        <v>20.89</v>
      </c>
      <c r="AH90" s="198">
        <v>0</v>
      </c>
      <c r="AI90" s="198">
        <v>29.73</v>
      </c>
      <c r="AJ90" s="198">
        <v>0</v>
      </c>
      <c r="AK90" s="198">
        <v>49.92</v>
      </c>
      <c r="AL90" s="198">
        <v>0</v>
      </c>
      <c r="AM90" s="198">
        <v>0</v>
      </c>
      <c r="AN90" s="198">
        <v>0</v>
      </c>
      <c r="AO90" s="198">
        <v>77.94</v>
      </c>
      <c r="AP90" s="198">
        <v>0</v>
      </c>
      <c r="AQ90" s="198">
        <v>0</v>
      </c>
      <c r="AR90" s="198">
        <v>0</v>
      </c>
      <c r="AS90" s="198">
        <v>0</v>
      </c>
      <c r="AT90" s="198">
        <v>4.04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0.48</v>
      </c>
      <c r="K91" s="198">
        <v>159.72999999999999</v>
      </c>
      <c r="L91" s="198">
        <v>41.05</v>
      </c>
      <c r="M91" s="198">
        <v>0</v>
      </c>
      <c r="N91" s="198">
        <v>29.03</v>
      </c>
      <c r="O91" s="198">
        <v>23.93</v>
      </c>
      <c r="P91" s="198">
        <v>56.49</v>
      </c>
      <c r="Q91" s="198">
        <v>5.05</v>
      </c>
      <c r="R91" s="198">
        <v>5.21</v>
      </c>
      <c r="S91" s="198">
        <v>6.48</v>
      </c>
      <c r="T91" s="198">
        <v>0</v>
      </c>
      <c r="U91" s="198">
        <v>184.04</v>
      </c>
      <c r="V91" s="198">
        <v>3.5</v>
      </c>
      <c r="W91" s="198">
        <v>11.04</v>
      </c>
      <c r="X91" s="198">
        <v>36.270000000000003</v>
      </c>
      <c r="Y91" s="198">
        <v>0</v>
      </c>
      <c r="Z91" s="198">
        <v>68.41</v>
      </c>
      <c r="AA91" s="198">
        <v>17.21</v>
      </c>
      <c r="AB91" s="198">
        <v>0</v>
      </c>
      <c r="AC91" s="198">
        <v>17.13</v>
      </c>
      <c r="AD91" s="198">
        <v>0</v>
      </c>
      <c r="AE91" s="198">
        <v>0</v>
      </c>
      <c r="AF91" s="198">
        <v>0</v>
      </c>
      <c r="AG91" s="198">
        <v>20.89</v>
      </c>
      <c r="AH91" s="198">
        <v>0</v>
      </c>
      <c r="AI91" s="198">
        <v>29.73</v>
      </c>
      <c r="AJ91" s="198">
        <v>0</v>
      </c>
      <c r="AK91" s="198">
        <v>49.92</v>
      </c>
      <c r="AL91" s="198">
        <v>0</v>
      </c>
      <c r="AM91" s="198">
        <v>0</v>
      </c>
      <c r="AN91" s="198">
        <v>0</v>
      </c>
      <c r="AO91" s="198">
        <v>77.94</v>
      </c>
      <c r="AP91" s="198">
        <v>0</v>
      </c>
      <c r="AQ91" s="198">
        <v>0</v>
      </c>
      <c r="AR91" s="198">
        <v>0</v>
      </c>
      <c r="AS91" s="198">
        <v>0</v>
      </c>
      <c r="AT91" s="198">
        <v>4.04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0.48</v>
      </c>
      <c r="K92" s="198">
        <v>159.72999999999999</v>
      </c>
      <c r="L92" s="198">
        <v>41.05</v>
      </c>
      <c r="M92" s="198">
        <v>0</v>
      </c>
      <c r="N92" s="198">
        <v>29.03</v>
      </c>
      <c r="O92" s="198">
        <v>23.93</v>
      </c>
      <c r="P92" s="198">
        <v>56.49</v>
      </c>
      <c r="Q92" s="198">
        <v>5.05</v>
      </c>
      <c r="R92" s="198">
        <v>5.21</v>
      </c>
      <c r="S92" s="198">
        <v>6.48</v>
      </c>
      <c r="T92" s="198">
        <v>0</v>
      </c>
      <c r="U92" s="198">
        <v>184.04</v>
      </c>
      <c r="V92" s="198">
        <v>3.5</v>
      </c>
      <c r="W92" s="198">
        <v>11.04</v>
      </c>
      <c r="X92" s="198">
        <v>36.270000000000003</v>
      </c>
      <c r="Y92" s="198">
        <v>0</v>
      </c>
      <c r="Z92" s="198">
        <v>68.41</v>
      </c>
      <c r="AA92" s="198">
        <v>17.21</v>
      </c>
      <c r="AB92" s="198">
        <v>0</v>
      </c>
      <c r="AC92" s="198">
        <v>17.13</v>
      </c>
      <c r="AD92" s="198">
        <v>0</v>
      </c>
      <c r="AE92" s="198">
        <v>0</v>
      </c>
      <c r="AF92" s="198">
        <v>0</v>
      </c>
      <c r="AG92" s="198">
        <v>20.89</v>
      </c>
      <c r="AH92" s="198">
        <v>0</v>
      </c>
      <c r="AI92" s="198">
        <v>29.73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77.94</v>
      </c>
      <c r="AP92" s="198">
        <v>0</v>
      </c>
      <c r="AQ92" s="198">
        <v>0</v>
      </c>
      <c r="AR92" s="198">
        <v>0</v>
      </c>
      <c r="AS92" s="198">
        <v>0</v>
      </c>
      <c r="AT92" s="198">
        <v>4.04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5.15</v>
      </c>
      <c r="J93" s="198">
        <v>1.45</v>
      </c>
      <c r="K93" s="198">
        <v>159.72999999999999</v>
      </c>
      <c r="L93" s="198">
        <v>41.05</v>
      </c>
      <c r="M93" s="198">
        <v>0</v>
      </c>
      <c r="N93" s="198">
        <v>29.03</v>
      </c>
      <c r="O93" s="198">
        <v>23.93</v>
      </c>
      <c r="P93" s="198">
        <v>56.49</v>
      </c>
      <c r="Q93" s="198">
        <v>5.05</v>
      </c>
      <c r="R93" s="198">
        <v>5.21</v>
      </c>
      <c r="S93" s="198">
        <v>6.48</v>
      </c>
      <c r="T93" s="198">
        <v>0</v>
      </c>
      <c r="U93" s="198">
        <v>184.04</v>
      </c>
      <c r="V93" s="198">
        <v>3.5</v>
      </c>
      <c r="W93" s="198">
        <v>11.04</v>
      </c>
      <c r="X93" s="198">
        <v>36.270000000000003</v>
      </c>
      <c r="Y93" s="198">
        <v>0</v>
      </c>
      <c r="Z93" s="198">
        <v>68.41</v>
      </c>
      <c r="AA93" s="198">
        <v>17.21</v>
      </c>
      <c r="AB93" s="198">
        <v>0</v>
      </c>
      <c r="AC93" s="198">
        <v>17.13</v>
      </c>
      <c r="AD93" s="198">
        <v>0</v>
      </c>
      <c r="AE93" s="198">
        <v>0</v>
      </c>
      <c r="AF93" s="198">
        <v>0</v>
      </c>
      <c r="AG93" s="198">
        <v>20.89</v>
      </c>
      <c r="AH93" s="198">
        <v>0</v>
      </c>
      <c r="AI93" s="198">
        <v>27.32</v>
      </c>
      <c r="AJ93" s="198">
        <v>0</v>
      </c>
      <c r="AK93" s="198">
        <v>49.92</v>
      </c>
      <c r="AL93" s="198">
        <v>0</v>
      </c>
      <c r="AM93" s="198">
        <v>0</v>
      </c>
      <c r="AN93" s="198">
        <v>0</v>
      </c>
      <c r="AO93" s="198">
        <v>73.63</v>
      </c>
      <c r="AP93" s="198">
        <v>0</v>
      </c>
      <c r="AQ93" s="198">
        <v>0</v>
      </c>
      <c r="AR93" s="198">
        <v>0</v>
      </c>
      <c r="AS93" s="198">
        <v>0</v>
      </c>
      <c r="AT93" s="198">
        <v>15.91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5.98</v>
      </c>
      <c r="J94" s="198">
        <v>1.45</v>
      </c>
      <c r="K94" s="198">
        <v>159.72999999999999</v>
      </c>
      <c r="L94" s="198">
        <v>41.05</v>
      </c>
      <c r="M94" s="198">
        <v>0</v>
      </c>
      <c r="N94" s="198">
        <v>29.03</v>
      </c>
      <c r="O94" s="198">
        <v>23.93</v>
      </c>
      <c r="P94" s="198">
        <v>56.49</v>
      </c>
      <c r="Q94" s="198">
        <v>5.05</v>
      </c>
      <c r="R94" s="198">
        <v>5.21</v>
      </c>
      <c r="S94" s="198">
        <v>6.48</v>
      </c>
      <c r="T94" s="198">
        <v>0</v>
      </c>
      <c r="U94" s="198">
        <v>184.04</v>
      </c>
      <c r="V94" s="198">
        <v>3.5</v>
      </c>
      <c r="W94" s="198">
        <v>11.04</v>
      </c>
      <c r="X94" s="198">
        <v>36.270000000000003</v>
      </c>
      <c r="Y94" s="198">
        <v>0</v>
      </c>
      <c r="Z94" s="198">
        <v>68.41</v>
      </c>
      <c r="AA94" s="198">
        <v>17.21</v>
      </c>
      <c r="AB94" s="198">
        <v>0</v>
      </c>
      <c r="AC94" s="198">
        <v>17.13</v>
      </c>
      <c r="AD94" s="198">
        <v>0</v>
      </c>
      <c r="AE94" s="198">
        <v>0</v>
      </c>
      <c r="AF94" s="198">
        <v>0</v>
      </c>
      <c r="AG94" s="198">
        <v>20.89</v>
      </c>
      <c r="AH94" s="198">
        <v>0</v>
      </c>
      <c r="AI94" s="198">
        <v>45.13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73.63</v>
      </c>
      <c r="AP94" s="198">
        <v>0</v>
      </c>
      <c r="AQ94" s="198">
        <v>0</v>
      </c>
      <c r="AR94" s="198">
        <v>0</v>
      </c>
      <c r="AS94" s="198">
        <v>0</v>
      </c>
      <c r="AT94" s="198">
        <v>15.91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6.54</v>
      </c>
      <c r="J95" s="198">
        <v>1.45</v>
      </c>
      <c r="K95" s="198">
        <v>159.72999999999999</v>
      </c>
      <c r="L95" s="198">
        <v>41.05</v>
      </c>
      <c r="M95" s="198">
        <v>0</v>
      </c>
      <c r="N95" s="198">
        <v>29.03</v>
      </c>
      <c r="O95" s="198">
        <v>23.93</v>
      </c>
      <c r="P95" s="198">
        <v>56.49</v>
      </c>
      <c r="Q95" s="198">
        <v>5.05</v>
      </c>
      <c r="R95" s="198">
        <v>5.21</v>
      </c>
      <c r="S95" s="198">
        <v>6.48</v>
      </c>
      <c r="T95" s="198">
        <v>0</v>
      </c>
      <c r="U95" s="198">
        <v>184.04</v>
      </c>
      <c r="V95" s="198">
        <v>3.5</v>
      </c>
      <c r="W95" s="198">
        <v>11.04</v>
      </c>
      <c r="X95" s="198">
        <v>36.270000000000003</v>
      </c>
      <c r="Y95" s="198">
        <v>0</v>
      </c>
      <c r="Z95" s="198">
        <v>68.41</v>
      </c>
      <c r="AA95" s="198">
        <v>17.21</v>
      </c>
      <c r="AB95" s="198">
        <v>0</v>
      </c>
      <c r="AC95" s="198">
        <v>17.13</v>
      </c>
      <c r="AD95" s="198">
        <v>0</v>
      </c>
      <c r="AE95" s="198">
        <v>0</v>
      </c>
      <c r="AF95" s="198">
        <v>0</v>
      </c>
      <c r="AG95" s="198">
        <v>20.89</v>
      </c>
      <c r="AH95" s="198">
        <v>0</v>
      </c>
      <c r="AI95" s="198">
        <v>45.13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73.63</v>
      </c>
      <c r="AP95" s="198">
        <v>0</v>
      </c>
      <c r="AQ95" s="198">
        <v>0</v>
      </c>
      <c r="AR95" s="198">
        <v>0</v>
      </c>
      <c r="AS95" s="198">
        <v>0</v>
      </c>
      <c r="AT95" s="198">
        <v>15.91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7.38</v>
      </c>
      <c r="J96" s="198">
        <v>1.45</v>
      </c>
      <c r="K96" s="198">
        <v>159.72999999999999</v>
      </c>
      <c r="L96" s="198">
        <v>41.05</v>
      </c>
      <c r="M96" s="198">
        <v>0</v>
      </c>
      <c r="N96" s="198">
        <v>29.03</v>
      </c>
      <c r="O96" s="198">
        <v>23.93</v>
      </c>
      <c r="P96" s="198">
        <v>56.49</v>
      </c>
      <c r="Q96" s="198">
        <v>5.05</v>
      </c>
      <c r="R96" s="198">
        <v>5.21</v>
      </c>
      <c r="S96" s="198">
        <v>6.48</v>
      </c>
      <c r="T96" s="198">
        <v>0</v>
      </c>
      <c r="U96" s="198">
        <v>184.04</v>
      </c>
      <c r="V96" s="198">
        <v>3.5</v>
      </c>
      <c r="W96" s="198">
        <v>11.04</v>
      </c>
      <c r="X96" s="198">
        <v>36.270000000000003</v>
      </c>
      <c r="Y96" s="198">
        <v>0</v>
      </c>
      <c r="Z96" s="198">
        <v>68.41</v>
      </c>
      <c r="AA96" s="198">
        <v>17.21</v>
      </c>
      <c r="AB96" s="198">
        <v>0</v>
      </c>
      <c r="AC96" s="198">
        <v>17.13</v>
      </c>
      <c r="AD96" s="198">
        <v>0</v>
      </c>
      <c r="AE96" s="198">
        <v>0</v>
      </c>
      <c r="AF96" s="198">
        <v>0</v>
      </c>
      <c r="AG96" s="198">
        <v>20.89</v>
      </c>
      <c r="AH96" s="198">
        <v>0</v>
      </c>
      <c r="AI96" s="198">
        <v>45.13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73.63</v>
      </c>
      <c r="AP96" s="198">
        <v>0</v>
      </c>
      <c r="AQ96" s="198">
        <v>0</v>
      </c>
      <c r="AR96" s="198">
        <v>0</v>
      </c>
      <c r="AS96" s="198">
        <v>0</v>
      </c>
      <c r="AT96" s="198">
        <v>15.91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7.38</v>
      </c>
      <c r="J97" s="198">
        <v>1.45</v>
      </c>
      <c r="K97" s="198">
        <v>159.72999999999999</v>
      </c>
      <c r="L97" s="198">
        <v>41.05</v>
      </c>
      <c r="M97" s="198">
        <v>0</v>
      </c>
      <c r="N97" s="198">
        <v>29.03</v>
      </c>
      <c r="O97" s="198">
        <v>23.93</v>
      </c>
      <c r="P97" s="198">
        <v>56.49</v>
      </c>
      <c r="Q97" s="198">
        <v>5.05</v>
      </c>
      <c r="R97" s="198">
        <v>5.21</v>
      </c>
      <c r="S97" s="198">
        <v>6.48</v>
      </c>
      <c r="T97" s="198">
        <v>0</v>
      </c>
      <c r="U97" s="198">
        <v>184.04</v>
      </c>
      <c r="V97" s="198">
        <v>3.5</v>
      </c>
      <c r="W97" s="198">
        <v>11.04</v>
      </c>
      <c r="X97" s="198">
        <v>36.270000000000003</v>
      </c>
      <c r="Y97" s="198">
        <v>0</v>
      </c>
      <c r="Z97" s="198">
        <v>68.41</v>
      </c>
      <c r="AA97" s="198">
        <v>17.21</v>
      </c>
      <c r="AB97" s="198">
        <v>0</v>
      </c>
      <c r="AC97" s="198">
        <v>17.13</v>
      </c>
      <c r="AD97" s="198">
        <v>0</v>
      </c>
      <c r="AE97" s="198">
        <v>0</v>
      </c>
      <c r="AF97" s="198">
        <v>0</v>
      </c>
      <c r="AG97" s="198">
        <v>20.89</v>
      </c>
      <c r="AH97" s="198">
        <v>0</v>
      </c>
      <c r="AI97" s="198">
        <v>43.33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73.63</v>
      </c>
      <c r="AP97" s="198">
        <v>0</v>
      </c>
      <c r="AQ97" s="198">
        <v>0</v>
      </c>
      <c r="AR97" s="198">
        <v>0</v>
      </c>
      <c r="AS97" s="198">
        <v>0</v>
      </c>
      <c r="AT97" s="198">
        <v>15.91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7.38</v>
      </c>
      <c r="J98" s="198">
        <v>1.45</v>
      </c>
      <c r="K98" s="198">
        <v>159.72999999999999</v>
      </c>
      <c r="L98" s="198">
        <v>41.05</v>
      </c>
      <c r="M98" s="198">
        <v>0</v>
      </c>
      <c r="N98" s="198">
        <v>29.03</v>
      </c>
      <c r="O98" s="198">
        <v>23.93</v>
      </c>
      <c r="P98" s="198">
        <v>56.49</v>
      </c>
      <c r="Q98" s="198">
        <v>5.05</v>
      </c>
      <c r="R98" s="198">
        <v>5.21</v>
      </c>
      <c r="S98" s="198">
        <v>6.48</v>
      </c>
      <c r="T98" s="198">
        <v>0</v>
      </c>
      <c r="U98" s="198">
        <v>184.04</v>
      </c>
      <c r="V98" s="198">
        <v>3.5</v>
      </c>
      <c r="W98" s="198">
        <v>11.04</v>
      </c>
      <c r="X98" s="198">
        <v>36.270000000000003</v>
      </c>
      <c r="Y98" s="198">
        <v>0</v>
      </c>
      <c r="Z98" s="198">
        <v>68.41</v>
      </c>
      <c r="AA98" s="198">
        <v>17.21</v>
      </c>
      <c r="AB98" s="198">
        <v>0</v>
      </c>
      <c r="AC98" s="198">
        <v>17.13</v>
      </c>
      <c r="AD98" s="198">
        <v>0</v>
      </c>
      <c r="AE98" s="198">
        <v>0</v>
      </c>
      <c r="AF98" s="198">
        <v>0</v>
      </c>
      <c r="AG98" s="198">
        <v>20.89</v>
      </c>
      <c r="AH98" s="198">
        <v>0</v>
      </c>
      <c r="AI98" s="198">
        <v>46.93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73.63</v>
      </c>
      <c r="AP98" s="198">
        <v>0</v>
      </c>
      <c r="AQ98" s="198">
        <v>0</v>
      </c>
      <c r="AR98" s="198">
        <v>0</v>
      </c>
      <c r="AS98" s="198">
        <v>0</v>
      </c>
      <c r="AT98" s="198">
        <v>15.91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5.9250000000000004E-4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9.9525000000000013E-3</v>
      </c>
      <c r="J99">
        <f t="shared" si="0"/>
        <v>6.442499999999996E-3</v>
      </c>
      <c r="K99">
        <f t="shared" si="0"/>
        <v>3.833519999999992</v>
      </c>
      <c r="L99">
        <f t="shared" si="0"/>
        <v>0.98520000000000174</v>
      </c>
      <c r="M99">
        <f t="shared" si="0"/>
        <v>0</v>
      </c>
      <c r="N99">
        <f t="shared" si="0"/>
        <v>0.69672000000000078</v>
      </c>
      <c r="O99">
        <f t="shared" si="0"/>
        <v>0.58422000000000085</v>
      </c>
      <c r="P99">
        <f t="shared" si="0"/>
        <v>1.4003599999999978</v>
      </c>
      <c r="Q99">
        <f t="shared" si="0"/>
        <v>0.12120000000000018</v>
      </c>
      <c r="R99">
        <f t="shared" si="0"/>
        <v>0.1573150000000002</v>
      </c>
      <c r="S99">
        <f t="shared" si="0"/>
        <v>0.15552000000000021</v>
      </c>
      <c r="T99">
        <f t="shared" si="0"/>
        <v>0</v>
      </c>
      <c r="U99">
        <f t="shared" si="0"/>
        <v>5.1069725000000092</v>
      </c>
      <c r="V99">
        <f t="shared" si="0"/>
        <v>8.4000000000000005E-2</v>
      </c>
      <c r="W99">
        <f t="shared" si="0"/>
        <v>0.27309999999999973</v>
      </c>
      <c r="X99">
        <f t="shared" si="0"/>
        <v>0.8704799999999997</v>
      </c>
      <c r="Y99">
        <f t="shared" si="0"/>
        <v>0</v>
      </c>
      <c r="Z99">
        <f t="shared" si="0"/>
        <v>1.641839999999998</v>
      </c>
      <c r="AA99">
        <f t="shared" si="0"/>
        <v>0.41598000000000057</v>
      </c>
      <c r="AB99">
        <f t="shared" si="0"/>
        <v>0</v>
      </c>
      <c r="AC99">
        <f t="shared" si="0"/>
        <v>0.35794000000000059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0.50136000000000103</v>
      </c>
      <c r="AH99">
        <f t="shared" si="0"/>
        <v>0</v>
      </c>
      <c r="AI99">
        <f t="shared" si="0"/>
        <v>0.69101000000000057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1.0115575000000003</v>
      </c>
      <c r="AP99">
        <f t="shared" si="0"/>
        <v>0</v>
      </c>
      <c r="AQ99">
        <f t="shared" ref="AQ99:AT99" si="1">SUM(AQ3:AQ98)/4000</f>
        <v>0.25560749999999999</v>
      </c>
      <c r="AR99">
        <f t="shared" si="1"/>
        <v>0</v>
      </c>
      <c r="AS99">
        <f t="shared" si="1"/>
        <v>0</v>
      </c>
      <c r="AT99">
        <f t="shared" si="1"/>
        <v>8.1449999999999995E-2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0.67</v>
      </c>
      <c r="K3" s="198">
        <v>9.11</v>
      </c>
      <c r="L3" s="198">
        <v>373.29</v>
      </c>
      <c r="M3" s="198">
        <v>25.83</v>
      </c>
      <c r="N3" s="198">
        <v>35.07</v>
      </c>
      <c r="O3" s="198">
        <v>0</v>
      </c>
      <c r="P3" s="198">
        <v>37.29</v>
      </c>
      <c r="Q3" s="198">
        <v>6.11</v>
      </c>
      <c r="R3" s="198">
        <v>6.29</v>
      </c>
      <c r="S3" s="198">
        <v>7.84</v>
      </c>
      <c r="T3" s="198">
        <v>0</v>
      </c>
      <c r="U3" s="198">
        <v>124.36</v>
      </c>
      <c r="V3" s="198">
        <v>4.2300000000000004</v>
      </c>
      <c r="W3" s="198">
        <v>13.78</v>
      </c>
      <c r="X3" s="198">
        <v>43.81</v>
      </c>
      <c r="Y3" s="198">
        <v>0</v>
      </c>
      <c r="Z3" s="198">
        <v>75.2</v>
      </c>
      <c r="AA3" s="198">
        <v>20.79</v>
      </c>
      <c r="AB3" s="198">
        <v>0</v>
      </c>
      <c r="AC3" s="198">
        <v>20.29</v>
      </c>
      <c r="AD3" s="198">
        <v>0</v>
      </c>
      <c r="AE3" s="198">
        <v>0</v>
      </c>
      <c r="AF3" s="198">
        <v>0</v>
      </c>
      <c r="AG3" s="198">
        <v>25.06</v>
      </c>
      <c r="AH3" s="198">
        <v>0</v>
      </c>
      <c r="AI3" s="198">
        <v>27.48</v>
      </c>
      <c r="AJ3" s="198">
        <v>0</v>
      </c>
      <c r="AK3" s="198">
        <v>69.599999999999994</v>
      </c>
      <c r="AL3" s="198">
        <v>0</v>
      </c>
      <c r="AM3" s="198">
        <v>0</v>
      </c>
      <c r="AN3" s="198">
        <v>0</v>
      </c>
      <c r="AO3" s="198">
        <v>30.68</v>
      </c>
      <c r="AP3" s="198">
        <v>0</v>
      </c>
      <c r="AQ3" s="198">
        <v>0</v>
      </c>
      <c r="AR3" s="198">
        <v>0</v>
      </c>
      <c r="AS3" s="198">
        <v>0</v>
      </c>
      <c r="AT3" s="198">
        <v>0.89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0.65</v>
      </c>
      <c r="K4" s="198">
        <v>9.11</v>
      </c>
      <c r="L4" s="198">
        <v>373.29</v>
      </c>
      <c r="M4" s="198">
        <v>25.83</v>
      </c>
      <c r="N4" s="198">
        <v>35.07</v>
      </c>
      <c r="O4" s="198">
        <v>0</v>
      </c>
      <c r="P4" s="198">
        <v>37.29</v>
      </c>
      <c r="Q4" s="198">
        <v>6.11</v>
      </c>
      <c r="R4" s="198">
        <v>6.29</v>
      </c>
      <c r="S4" s="198">
        <v>7.84</v>
      </c>
      <c r="T4" s="198">
        <v>0</v>
      </c>
      <c r="U4" s="198">
        <v>124.36</v>
      </c>
      <c r="V4" s="198">
        <v>4.2300000000000004</v>
      </c>
      <c r="W4" s="198">
        <v>13.78</v>
      </c>
      <c r="X4" s="198">
        <v>43.81</v>
      </c>
      <c r="Y4" s="198">
        <v>0</v>
      </c>
      <c r="Z4" s="198">
        <v>75.2</v>
      </c>
      <c r="AA4" s="198">
        <v>20.79</v>
      </c>
      <c r="AB4" s="198">
        <v>0</v>
      </c>
      <c r="AC4" s="198">
        <v>20.29</v>
      </c>
      <c r="AD4" s="198">
        <v>0</v>
      </c>
      <c r="AE4" s="198">
        <v>0</v>
      </c>
      <c r="AF4" s="198">
        <v>0</v>
      </c>
      <c r="AG4" s="198">
        <v>25.06</v>
      </c>
      <c r="AH4" s="198">
        <v>0</v>
      </c>
      <c r="AI4" s="198">
        <v>27.48</v>
      </c>
      <c r="AJ4" s="198">
        <v>0</v>
      </c>
      <c r="AK4" s="198">
        <v>69.599999999999994</v>
      </c>
      <c r="AL4" s="198">
        <v>0</v>
      </c>
      <c r="AM4" s="198">
        <v>0</v>
      </c>
      <c r="AN4" s="198">
        <v>0</v>
      </c>
      <c r="AO4" s="198">
        <v>35.799999999999997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0.65</v>
      </c>
      <c r="K5" s="198">
        <v>9.11</v>
      </c>
      <c r="L5" s="198">
        <v>373.29</v>
      </c>
      <c r="M5" s="198">
        <v>25.83</v>
      </c>
      <c r="N5" s="198">
        <v>35.07</v>
      </c>
      <c r="O5" s="198">
        <v>0</v>
      </c>
      <c r="P5" s="198">
        <v>37.29</v>
      </c>
      <c r="Q5" s="198">
        <v>6.11</v>
      </c>
      <c r="R5" s="198">
        <v>6.29</v>
      </c>
      <c r="S5" s="198">
        <v>7.84</v>
      </c>
      <c r="T5" s="198">
        <v>0</v>
      </c>
      <c r="U5" s="198">
        <v>124.36</v>
      </c>
      <c r="V5" s="198">
        <v>4.2300000000000004</v>
      </c>
      <c r="W5" s="198">
        <v>13.78</v>
      </c>
      <c r="X5" s="198">
        <v>43.81</v>
      </c>
      <c r="Y5" s="198">
        <v>0</v>
      </c>
      <c r="Z5" s="198">
        <v>75.2</v>
      </c>
      <c r="AA5" s="198">
        <v>20.79</v>
      </c>
      <c r="AB5" s="198">
        <v>0</v>
      </c>
      <c r="AC5" s="198">
        <v>20.29</v>
      </c>
      <c r="AD5" s="198">
        <v>0</v>
      </c>
      <c r="AE5" s="198">
        <v>0</v>
      </c>
      <c r="AF5" s="198">
        <v>0</v>
      </c>
      <c r="AG5" s="198">
        <v>25.06</v>
      </c>
      <c r="AH5" s="198">
        <v>0</v>
      </c>
      <c r="AI5" s="198">
        <v>27.48</v>
      </c>
      <c r="AJ5" s="198">
        <v>0</v>
      </c>
      <c r="AK5" s="198">
        <v>69.599999999999994</v>
      </c>
      <c r="AL5" s="198">
        <v>0</v>
      </c>
      <c r="AM5" s="198">
        <v>0</v>
      </c>
      <c r="AN5" s="198">
        <v>0</v>
      </c>
      <c r="AO5" s="198">
        <v>35.799999999999997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0.65</v>
      </c>
      <c r="K6" s="198">
        <v>9.11</v>
      </c>
      <c r="L6" s="198">
        <v>373.29</v>
      </c>
      <c r="M6" s="198">
        <v>25.83</v>
      </c>
      <c r="N6" s="198">
        <v>35.07</v>
      </c>
      <c r="O6" s="198">
        <v>0</v>
      </c>
      <c r="P6" s="198">
        <v>37.29</v>
      </c>
      <c r="Q6" s="198">
        <v>6.11</v>
      </c>
      <c r="R6" s="198">
        <v>6.29</v>
      </c>
      <c r="S6" s="198">
        <v>7.84</v>
      </c>
      <c r="T6" s="198">
        <v>0</v>
      </c>
      <c r="U6" s="198">
        <v>124.36</v>
      </c>
      <c r="V6" s="198">
        <v>4.2300000000000004</v>
      </c>
      <c r="W6" s="198">
        <v>13.78</v>
      </c>
      <c r="X6" s="198">
        <v>43.81</v>
      </c>
      <c r="Y6" s="198">
        <v>0</v>
      </c>
      <c r="Z6" s="198">
        <v>75.2</v>
      </c>
      <c r="AA6" s="198">
        <v>20.79</v>
      </c>
      <c r="AB6" s="198">
        <v>0</v>
      </c>
      <c r="AC6" s="198">
        <v>20.29</v>
      </c>
      <c r="AD6" s="198">
        <v>0</v>
      </c>
      <c r="AE6" s="198">
        <v>0</v>
      </c>
      <c r="AF6" s="198">
        <v>0</v>
      </c>
      <c r="AG6" s="198">
        <v>25.06</v>
      </c>
      <c r="AH6" s="198">
        <v>0</v>
      </c>
      <c r="AI6" s="198">
        <v>27.48</v>
      </c>
      <c r="AJ6" s="198">
        <v>0</v>
      </c>
      <c r="AK6" s="198">
        <v>69.599999999999994</v>
      </c>
      <c r="AL6" s="198">
        <v>0</v>
      </c>
      <c r="AM6" s="198">
        <v>0</v>
      </c>
      <c r="AN6" s="198">
        <v>0</v>
      </c>
      <c r="AO6" s="198">
        <v>35.799999999999997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0.65</v>
      </c>
      <c r="K7" s="198">
        <v>9.11</v>
      </c>
      <c r="L7" s="198">
        <v>373.29</v>
      </c>
      <c r="M7" s="198">
        <v>25.83</v>
      </c>
      <c r="N7" s="198">
        <v>35.07</v>
      </c>
      <c r="O7" s="198">
        <v>0</v>
      </c>
      <c r="P7" s="198">
        <v>37.29</v>
      </c>
      <c r="Q7" s="198">
        <v>6.11</v>
      </c>
      <c r="R7" s="198">
        <v>6.29</v>
      </c>
      <c r="S7" s="198">
        <v>7.84</v>
      </c>
      <c r="T7" s="198">
        <v>0</v>
      </c>
      <c r="U7" s="198">
        <v>124.36</v>
      </c>
      <c r="V7" s="198">
        <v>4.2300000000000004</v>
      </c>
      <c r="W7" s="198">
        <v>13.78</v>
      </c>
      <c r="X7" s="198">
        <v>43.81</v>
      </c>
      <c r="Y7" s="198">
        <v>0</v>
      </c>
      <c r="Z7" s="198">
        <v>75.2</v>
      </c>
      <c r="AA7" s="198">
        <v>20.79</v>
      </c>
      <c r="AB7" s="198">
        <v>0</v>
      </c>
      <c r="AC7" s="198">
        <v>20.29</v>
      </c>
      <c r="AD7" s="198">
        <v>0</v>
      </c>
      <c r="AE7" s="198">
        <v>0</v>
      </c>
      <c r="AF7" s="198">
        <v>0</v>
      </c>
      <c r="AG7" s="198">
        <v>25.06</v>
      </c>
      <c r="AH7" s="198">
        <v>0</v>
      </c>
      <c r="AI7" s="198">
        <v>26.94</v>
      </c>
      <c r="AJ7" s="198">
        <v>0</v>
      </c>
      <c r="AK7" s="198">
        <v>69.599999999999994</v>
      </c>
      <c r="AL7" s="198">
        <v>0</v>
      </c>
      <c r="AM7" s="198">
        <v>0</v>
      </c>
      <c r="AN7" s="198">
        <v>0</v>
      </c>
      <c r="AO7" s="198">
        <v>37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0.65</v>
      </c>
      <c r="K8" s="198">
        <v>9.11</v>
      </c>
      <c r="L8" s="198">
        <v>373.29</v>
      </c>
      <c r="M8" s="198">
        <v>25.83</v>
      </c>
      <c r="N8" s="198">
        <v>35.07</v>
      </c>
      <c r="O8" s="198">
        <v>0</v>
      </c>
      <c r="P8" s="198">
        <v>37.29</v>
      </c>
      <c r="Q8" s="198">
        <v>6.11</v>
      </c>
      <c r="R8" s="198">
        <v>6.29</v>
      </c>
      <c r="S8" s="198">
        <v>7.84</v>
      </c>
      <c r="T8" s="198">
        <v>0</v>
      </c>
      <c r="U8" s="198">
        <v>124.36</v>
      </c>
      <c r="V8" s="198">
        <v>4.2300000000000004</v>
      </c>
      <c r="W8" s="198">
        <v>13.78</v>
      </c>
      <c r="X8" s="198">
        <v>43.81</v>
      </c>
      <c r="Y8" s="198">
        <v>0</v>
      </c>
      <c r="Z8" s="198">
        <v>75.2</v>
      </c>
      <c r="AA8" s="198">
        <v>20.79</v>
      </c>
      <c r="AB8" s="198">
        <v>0</v>
      </c>
      <c r="AC8" s="198">
        <v>20.29</v>
      </c>
      <c r="AD8" s="198">
        <v>0</v>
      </c>
      <c r="AE8" s="198">
        <v>0</v>
      </c>
      <c r="AF8" s="198">
        <v>0</v>
      </c>
      <c r="AG8" s="198">
        <v>25.06</v>
      </c>
      <c r="AH8" s="198">
        <v>0</v>
      </c>
      <c r="AI8" s="198">
        <v>28.25</v>
      </c>
      <c r="AJ8" s="198">
        <v>0</v>
      </c>
      <c r="AK8" s="198">
        <v>69.599999999999994</v>
      </c>
      <c r="AL8" s="198">
        <v>0</v>
      </c>
      <c r="AM8" s="198">
        <v>0</v>
      </c>
      <c r="AN8" s="198">
        <v>0</v>
      </c>
      <c r="AO8" s="198">
        <v>37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0.65</v>
      </c>
      <c r="K9" s="198">
        <v>9.11</v>
      </c>
      <c r="L9" s="198">
        <v>373.29</v>
      </c>
      <c r="M9" s="198">
        <v>25.83</v>
      </c>
      <c r="N9" s="198">
        <v>35.07</v>
      </c>
      <c r="O9" s="198">
        <v>0</v>
      </c>
      <c r="P9" s="198">
        <v>37.29</v>
      </c>
      <c r="Q9" s="198">
        <v>6.11</v>
      </c>
      <c r="R9" s="198">
        <v>6.29</v>
      </c>
      <c r="S9" s="198">
        <v>7.84</v>
      </c>
      <c r="T9" s="198">
        <v>0</v>
      </c>
      <c r="U9" s="198">
        <v>124.36</v>
      </c>
      <c r="V9" s="198">
        <v>4.2300000000000004</v>
      </c>
      <c r="W9" s="198">
        <v>13.78</v>
      </c>
      <c r="X9" s="198">
        <v>43.81</v>
      </c>
      <c r="Y9" s="198">
        <v>0</v>
      </c>
      <c r="Z9" s="198">
        <v>75.2</v>
      </c>
      <c r="AA9" s="198">
        <v>20.79</v>
      </c>
      <c r="AB9" s="198">
        <v>0</v>
      </c>
      <c r="AC9" s="198">
        <v>20.29</v>
      </c>
      <c r="AD9" s="198">
        <v>0</v>
      </c>
      <c r="AE9" s="198">
        <v>0</v>
      </c>
      <c r="AF9" s="198">
        <v>0</v>
      </c>
      <c r="AG9" s="198">
        <v>25.06</v>
      </c>
      <c r="AH9" s="198">
        <v>0</v>
      </c>
      <c r="AI9" s="198">
        <v>27.67</v>
      </c>
      <c r="AJ9" s="198">
        <v>0</v>
      </c>
      <c r="AK9" s="198">
        <v>69.599999999999994</v>
      </c>
      <c r="AL9" s="198">
        <v>0</v>
      </c>
      <c r="AM9" s="198">
        <v>0</v>
      </c>
      <c r="AN9" s="198">
        <v>0</v>
      </c>
      <c r="AO9" s="198">
        <v>37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0.65</v>
      </c>
      <c r="K10" s="198">
        <v>9.11</v>
      </c>
      <c r="L10" s="198">
        <v>373.29</v>
      </c>
      <c r="M10" s="198">
        <v>25.83</v>
      </c>
      <c r="N10" s="198">
        <v>35.07</v>
      </c>
      <c r="O10" s="198">
        <v>0</v>
      </c>
      <c r="P10" s="198">
        <v>37.29</v>
      </c>
      <c r="Q10" s="198">
        <v>6.11</v>
      </c>
      <c r="R10" s="198">
        <v>6.29</v>
      </c>
      <c r="S10" s="198">
        <v>7.84</v>
      </c>
      <c r="T10" s="198">
        <v>0</v>
      </c>
      <c r="U10" s="198">
        <v>124.36</v>
      </c>
      <c r="V10" s="198">
        <v>4.2300000000000004</v>
      </c>
      <c r="W10" s="198">
        <v>13.78</v>
      </c>
      <c r="X10" s="198">
        <v>43.81</v>
      </c>
      <c r="Y10" s="198">
        <v>0</v>
      </c>
      <c r="Z10" s="198">
        <v>75.2</v>
      </c>
      <c r="AA10" s="198">
        <v>20.79</v>
      </c>
      <c r="AB10" s="198">
        <v>0</v>
      </c>
      <c r="AC10" s="198">
        <v>20.29</v>
      </c>
      <c r="AD10" s="198">
        <v>0</v>
      </c>
      <c r="AE10" s="198">
        <v>0</v>
      </c>
      <c r="AF10" s="198">
        <v>0</v>
      </c>
      <c r="AG10" s="198">
        <v>25.06</v>
      </c>
      <c r="AH10" s="198">
        <v>0</v>
      </c>
      <c r="AI10" s="198">
        <v>27.67</v>
      </c>
      <c r="AJ10" s="198">
        <v>0</v>
      </c>
      <c r="AK10" s="198">
        <v>69.599999999999994</v>
      </c>
      <c r="AL10" s="198">
        <v>0</v>
      </c>
      <c r="AM10" s="198">
        <v>0</v>
      </c>
      <c r="AN10" s="198">
        <v>0</v>
      </c>
      <c r="AO10" s="198">
        <v>37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0.65</v>
      </c>
      <c r="K11" s="198">
        <v>9.11</v>
      </c>
      <c r="L11" s="198">
        <v>373.29</v>
      </c>
      <c r="M11" s="198">
        <v>25.83</v>
      </c>
      <c r="N11" s="198">
        <v>35.07</v>
      </c>
      <c r="O11" s="198">
        <v>0</v>
      </c>
      <c r="P11" s="198">
        <v>37.29</v>
      </c>
      <c r="Q11" s="198">
        <v>6.11</v>
      </c>
      <c r="R11" s="198">
        <v>6.29</v>
      </c>
      <c r="S11" s="198">
        <v>7.84</v>
      </c>
      <c r="T11" s="198">
        <v>0</v>
      </c>
      <c r="U11" s="198">
        <v>124.36</v>
      </c>
      <c r="V11" s="198">
        <v>4.2300000000000004</v>
      </c>
      <c r="W11" s="198">
        <v>13.78</v>
      </c>
      <c r="X11" s="198">
        <v>43.81</v>
      </c>
      <c r="Y11" s="198">
        <v>0</v>
      </c>
      <c r="Z11" s="198">
        <v>75.2</v>
      </c>
      <c r="AA11" s="198">
        <v>20.79</v>
      </c>
      <c r="AB11" s="198">
        <v>0</v>
      </c>
      <c r="AC11" s="198">
        <v>20.29</v>
      </c>
      <c r="AD11" s="198">
        <v>0</v>
      </c>
      <c r="AE11" s="198">
        <v>0</v>
      </c>
      <c r="AF11" s="198">
        <v>0</v>
      </c>
      <c r="AG11" s="198">
        <v>25.06</v>
      </c>
      <c r="AH11" s="198">
        <v>0</v>
      </c>
      <c r="AI11" s="198">
        <v>29</v>
      </c>
      <c r="AJ11" s="198">
        <v>0</v>
      </c>
      <c r="AK11" s="198">
        <v>69.599999999999994</v>
      </c>
      <c r="AL11" s="198">
        <v>0</v>
      </c>
      <c r="AM11" s="198">
        <v>0</v>
      </c>
      <c r="AN11" s="198">
        <v>0</v>
      </c>
      <c r="AO11" s="198">
        <v>37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0.65</v>
      </c>
      <c r="K12" s="198">
        <v>9.11</v>
      </c>
      <c r="L12" s="198">
        <v>373.29</v>
      </c>
      <c r="M12" s="198">
        <v>25.83</v>
      </c>
      <c r="N12" s="198">
        <v>35.07</v>
      </c>
      <c r="O12" s="198">
        <v>0</v>
      </c>
      <c r="P12" s="198">
        <v>37.29</v>
      </c>
      <c r="Q12" s="198">
        <v>6.11</v>
      </c>
      <c r="R12" s="198">
        <v>6.29</v>
      </c>
      <c r="S12" s="198">
        <v>7.84</v>
      </c>
      <c r="T12" s="198">
        <v>0</v>
      </c>
      <c r="U12" s="198">
        <v>124.36</v>
      </c>
      <c r="V12" s="198">
        <v>4.2300000000000004</v>
      </c>
      <c r="W12" s="198">
        <v>13.78</v>
      </c>
      <c r="X12" s="198">
        <v>43.81</v>
      </c>
      <c r="Y12" s="198">
        <v>0</v>
      </c>
      <c r="Z12" s="198">
        <v>75.2</v>
      </c>
      <c r="AA12" s="198">
        <v>20.79</v>
      </c>
      <c r="AB12" s="198">
        <v>0</v>
      </c>
      <c r="AC12" s="198">
        <v>20.29</v>
      </c>
      <c r="AD12" s="198">
        <v>0</v>
      </c>
      <c r="AE12" s="198">
        <v>0</v>
      </c>
      <c r="AF12" s="198">
        <v>0</v>
      </c>
      <c r="AG12" s="198">
        <v>25.06</v>
      </c>
      <c r="AH12" s="198">
        <v>0</v>
      </c>
      <c r="AI12" s="198">
        <v>29</v>
      </c>
      <c r="AJ12" s="198">
        <v>0</v>
      </c>
      <c r="AK12" s="198">
        <v>69.599999999999994</v>
      </c>
      <c r="AL12" s="198">
        <v>0</v>
      </c>
      <c r="AM12" s="198">
        <v>0</v>
      </c>
      <c r="AN12" s="198">
        <v>0</v>
      </c>
      <c r="AO12" s="198">
        <v>37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0.65</v>
      </c>
      <c r="K13" s="198">
        <v>9.11</v>
      </c>
      <c r="L13" s="198">
        <v>373.29</v>
      </c>
      <c r="M13" s="198">
        <v>25.83</v>
      </c>
      <c r="N13" s="198">
        <v>35.07</v>
      </c>
      <c r="O13" s="198">
        <v>0</v>
      </c>
      <c r="P13" s="198">
        <v>37.29</v>
      </c>
      <c r="Q13" s="198">
        <v>6.11</v>
      </c>
      <c r="R13" s="198">
        <v>6.29</v>
      </c>
      <c r="S13" s="198">
        <v>7.84</v>
      </c>
      <c r="T13" s="198">
        <v>0</v>
      </c>
      <c r="U13" s="198">
        <v>124.36</v>
      </c>
      <c r="V13" s="198">
        <v>4.2300000000000004</v>
      </c>
      <c r="W13" s="198">
        <v>13.78</v>
      </c>
      <c r="X13" s="198">
        <v>43.81</v>
      </c>
      <c r="Y13" s="198">
        <v>0</v>
      </c>
      <c r="Z13" s="198">
        <v>75.2</v>
      </c>
      <c r="AA13" s="198">
        <v>20.79</v>
      </c>
      <c r="AB13" s="198">
        <v>0</v>
      </c>
      <c r="AC13" s="198">
        <v>20.29</v>
      </c>
      <c r="AD13" s="198">
        <v>0</v>
      </c>
      <c r="AE13" s="198">
        <v>0</v>
      </c>
      <c r="AF13" s="198">
        <v>0</v>
      </c>
      <c r="AG13" s="198">
        <v>25.06</v>
      </c>
      <c r="AH13" s="198">
        <v>0</v>
      </c>
      <c r="AI13" s="198">
        <v>29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37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0.65</v>
      </c>
      <c r="K14" s="198">
        <v>9.11</v>
      </c>
      <c r="L14" s="198">
        <v>373.29</v>
      </c>
      <c r="M14" s="198">
        <v>25.83</v>
      </c>
      <c r="N14" s="198">
        <v>35.07</v>
      </c>
      <c r="O14" s="198">
        <v>0</v>
      </c>
      <c r="P14" s="198">
        <v>37.29</v>
      </c>
      <c r="Q14" s="198">
        <v>6.11</v>
      </c>
      <c r="R14" s="198">
        <v>6.29</v>
      </c>
      <c r="S14" s="198">
        <v>7.84</v>
      </c>
      <c r="T14" s="198">
        <v>0</v>
      </c>
      <c r="U14" s="198">
        <v>124.36</v>
      </c>
      <c r="V14" s="198">
        <v>4.2300000000000004</v>
      </c>
      <c r="W14" s="198">
        <v>13.78</v>
      </c>
      <c r="X14" s="198">
        <v>43.81</v>
      </c>
      <c r="Y14" s="198">
        <v>0</v>
      </c>
      <c r="Z14" s="198">
        <v>75.2</v>
      </c>
      <c r="AA14" s="198">
        <v>20.79</v>
      </c>
      <c r="AB14" s="198">
        <v>0</v>
      </c>
      <c r="AC14" s="198">
        <v>20.29</v>
      </c>
      <c r="AD14" s="198">
        <v>0</v>
      </c>
      <c r="AE14" s="198">
        <v>0</v>
      </c>
      <c r="AF14" s="198">
        <v>0</v>
      </c>
      <c r="AG14" s="198">
        <v>25.06</v>
      </c>
      <c r="AH14" s="198">
        <v>0</v>
      </c>
      <c r="AI14" s="198">
        <v>29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37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0.65</v>
      </c>
      <c r="K15" s="198">
        <v>9.11</v>
      </c>
      <c r="L15" s="198">
        <v>373.29</v>
      </c>
      <c r="M15" s="198">
        <v>25.83</v>
      </c>
      <c r="N15" s="198">
        <v>35.07</v>
      </c>
      <c r="O15" s="198">
        <v>0</v>
      </c>
      <c r="P15" s="198">
        <v>37.29</v>
      </c>
      <c r="Q15" s="198">
        <v>6.11</v>
      </c>
      <c r="R15" s="198">
        <v>6.29</v>
      </c>
      <c r="S15" s="198">
        <v>7.84</v>
      </c>
      <c r="T15" s="198">
        <v>0</v>
      </c>
      <c r="U15" s="198">
        <v>124.36</v>
      </c>
      <c r="V15" s="198">
        <v>4.2300000000000004</v>
      </c>
      <c r="W15" s="198">
        <v>13.78</v>
      </c>
      <c r="X15" s="198">
        <v>43.81</v>
      </c>
      <c r="Y15" s="198">
        <v>0</v>
      </c>
      <c r="Z15" s="198">
        <v>75.2</v>
      </c>
      <c r="AA15" s="198">
        <v>20.79</v>
      </c>
      <c r="AB15" s="198">
        <v>0</v>
      </c>
      <c r="AC15" s="198">
        <v>20.29</v>
      </c>
      <c r="AD15" s="198">
        <v>0</v>
      </c>
      <c r="AE15" s="198">
        <v>0</v>
      </c>
      <c r="AF15" s="198">
        <v>0</v>
      </c>
      <c r="AG15" s="198">
        <v>25.06</v>
      </c>
      <c r="AH15" s="198">
        <v>0</v>
      </c>
      <c r="AI15" s="198">
        <v>29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37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0.65</v>
      </c>
      <c r="K16" s="198">
        <v>9.11</v>
      </c>
      <c r="L16" s="198">
        <v>373.29</v>
      </c>
      <c r="M16" s="198">
        <v>25.83</v>
      </c>
      <c r="N16" s="198">
        <v>35.07</v>
      </c>
      <c r="O16" s="198">
        <v>0</v>
      </c>
      <c r="P16" s="198">
        <v>37.29</v>
      </c>
      <c r="Q16" s="198">
        <v>6.11</v>
      </c>
      <c r="R16" s="198">
        <v>6.29</v>
      </c>
      <c r="S16" s="198">
        <v>7.84</v>
      </c>
      <c r="T16" s="198">
        <v>0</v>
      </c>
      <c r="U16" s="198">
        <v>124.36</v>
      </c>
      <c r="V16" s="198">
        <v>4.2300000000000004</v>
      </c>
      <c r="W16" s="198">
        <v>13.78</v>
      </c>
      <c r="X16" s="198">
        <v>43.81</v>
      </c>
      <c r="Y16" s="198">
        <v>0</v>
      </c>
      <c r="Z16" s="198">
        <v>75.2</v>
      </c>
      <c r="AA16" s="198">
        <v>20.79</v>
      </c>
      <c r="AB16" s="198">
        <v>0</v>
      </c>
      <c r="AC16" s="198">
        <v>20.29</v>
      </c>
      <c r="AD16" s="198">
        <v>0</v>
      </c>
      <c r="AE16" s="198">
        <v>0</v>
      </c>
      <c r="AF16" s="198">
        <v>0</v>
      </c>
      <c r="AG16" s="198">
        <v>25.06</v>
      </c>
      <c r="AH16" s="198">
        <v>0</v>
      </c>
      <c r="AI16" s="198">
        <v>29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37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0.65</v>
      </c>
      <c r="K17" s="198">
        <v>9.11</v>
      </c>
      <c r="L17" s="198">
        <v>373.29</v>
      </c>
      <c r="M17" s="198">
        <v>25.83</v>
      </c>
      <c r="N17" s="198">
        <v>35.07</v>
      </c>
      <c r="O17" s="198">
        <v>0</v>
      </c>
      <c r="P17" s="198">
        <v>37.29</v>
      </c>
      <c r="Q17" s="198">
        <v>6.11</v>
      </c>
      <c r="R17" s="198">
        <v>6.29</v>
      </c>
      <c r="S17" s="198">
        <v>7.84</v>
      </c>
      <c r="T17" s="198">
        <v>0</v>
      </c>
      <c r="U17" s="198">
        <v>124.36</v>
      </c>
      <c r="V17" s="198">
        <v>4.2300000000000004</v>
      </c>
      <c r="W17" s="198">
        <v>13.78</v>
      </c>
      <c r="X17" s="198">
        <v>43.81</v>
      </c>
      <c r="Y17" s="198">
        <v>0</v>
      </c>
      <c r="Z17" s="198">
        <v>75.2</v>
      </c>
      <c r="AA17" s="198">
        <v>20.79</v>
      </c>
      <c r="AB17" s="198">
        <v>0</v>
      </c>
      <c r="AC17" s="198">
        <v>20.29</v>
      </c>
      <c r="AD17" s="198">
        <v>0</v>
      </c>
      <c r="AE17" s="198">
        <v>0</v>
      </c>
      <c r="AF17" s="198">
        <v>0</v>
      </c>
      <c r="AG17" s="198">
        <v>25.06</v>
      </c>
      <c r="AH17" s="198">
        <v>0</v>
      </c>
      <c r="AI17" s="198">
        <v>29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37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0.65</v>
      </c>
      <c r="K18" s="198">
        <v>9.11</v>
      </c>
      <c r="L18" s="198">
        <v>373.29</v>
      </c>
      <c r="M18" s="198">
        <v>25.83</v>
      </c>
      <c r="N18" s="198">
        <v>35.07</v>
      </c>
      <c r="O18" s="198">
        <v>0</v>
      </c>
      <c r="P18" s="198">
        <v>37.29</v>
      </c>
      <c r="Q18" s="198">
        <v>6.11</v>
      </c>
      <c r="R18" s="198">
        <v>6.29</v>
      </c>
      <c r="S18" s="198">
        <v>7.84</v>
      </c>
      <c r="T18" s="198">
        <v>0</v>
      </c>
      <c r="U18" s="198">
        <v>124.36</v>
      </c>
      <c r="V18" s="198">
        <v>4.2300000000000004</v>
      </c>
      <c r="W18" s="198">
        <v>13.78</v>
      </c>
      <c r="X18" s="198">
        <v>43.81</v>
      </c>
      <c r="Y18" s="198">
        <v>0</v>
      </c>
      <c r="Z18" s="198">
        <v>75.2</v>
      </c>
      <c r="AA18" s="198">
        <v>20.79</v>
      </c>
      <c r="AB18" s="198">
        <v>0</v>
      </c>
      <c r="AC18" s="198">
        <v>20.29</v>
      </c>
      <c r="AD18" s="198">
        <v>0</v>
      </c>
      <c r="AE18" s="198">
        <v>0</v>
      </c>
      <c r="AF18" s="198">
        <v>0</v>
      </c>
      <c r="AG18" s="198">
        <v>25.06</v>
      </c>
      <c r="AH18" s="198">
        <v>0</v>
      </c>
      <c r="AI18" s="198">
        <v>29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37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0.65</v>
      </c>
      <c r="K19" s="198">
        <v>9.11</v>
      </c>
      <c r="L19" s="198">
        <v>373.29</v>
      </c>
      <c r="M19" s="198">
        <v>25.83</v>
      </c>
      <c r="N19" s="198">
        <v>35.07</v>
      </c>
      <c r="O19" s="198">
        <v>0</v>
      </c>
      <c r="P19" s="198">
        <v>37.29</v>
      </c>
      <c r="Q19" s="198">
        <v>6.11</v>
      </c>
      <c r="R19" s="198">
        <v>6.29</v>
      </c>
      <c r="S19" s="198">
        <v>7.84</v>
      </c>
      <c r="T19" s="198">
        <v>0</v>
      </c>
      <c r="U19" s="198">
        <v>124.36</v>
      </c>
      <c r="V19" s="198">
        <v>4.2300000000000004</v>
      </c>
      <c r="W19" s="198">
        <v>13.78</v>
      </c>
      <c r="X19" s="198">
        <v>43.81</v>
      </c>
      <c r="Y19" s="198">
        <v>0</v>
      </c>
      <c r="Z19" s="198">
        <v>75.2</v>
      </c>
      <c r="AA19" s="198">
        <v>20.79</v>
      </c>
      <c r="AB19" s="198">
        <v>0</v>
      </c>
      <c r="AC19" s="198">
        <v>20.29</v>
      </c>
      <c r="AD19" s="198">
        <v>0</v>
      </c>
      <c r="AE19" s="198">
        <v>0</v>
      </c>
      <c r="AF19" s="198">
        <v>0</v>
      </c>
      <c r="AG19" s="198">
        <v>25.06</v>
      </c>
      <c r="AH19" s="198">
        <v>0</v>
      </c>
      <c r="AI19" s="198">
        <v>29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37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0.65</v>
      </c>
      <c r="K20" s="198">
        <v>9.11</v>
      </c>
      <c r="L20" s="198">
        <v>373.29</v>
      </c>
      <c r="M20" s="198">
        <v>25.83</v>
      </c>
      <c r="N20" s="198">
        <v>35.07</v>
      </c>
      <c r="O20" s="198">
        <v>0</v>
      </c>
      <c r="P20" s="198">
        <v>37.29</v>
      </c>
      <c r="Q20" s="198">
        <v>6.11</v>
      </c>
      <c r="R20" s="198">
        <v>6.29</v>
      </c>
      <c r="S20" s="198">
        <v>7.84</v>
      </c>
      <c r="T20" s="198">
        <v>0</v>
      </c>
      <c r="U20" s="198">
        <v>124.36</v>
      </c>
      <c r="V20" s="198">
        <v>4.2300000000000004</v>
      </c>
      <c r="W20" s="198">
        <v>13.78</v>
      </c>
      <c r="X20" s="198">
        <v>43.81</v>
      </c>
      <c r="Y20" s="198">
        <v>0</v>
      </c>
      <c r="Z20" s="198">
        <v>75.2</v>
      </c>
      <c r="AA20" s="198">
        <v>20.79</v>
      </c>
      <c r="AB20" s="198">
        <v>0</v>
      </c>
      <c r="AC20" s="198">
        <v>20.29</v>
      </c>
      <c r="AD20" s="198">
        <v>0</v>
      </c>
      <c r="AE20" s="198">
        <v>0</v>
      </c>
      <c r="AF20" s="198">
        <v>0</v>
      </c>
      <c r="AG20" s="198">
        <v>25.06</v>
      </c>
      <c r="AH20" s="198">
        <v>0</v>
      </c>
      <c r="AI20" s="198">
        <v>29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37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0.65</v>
      </c>
      <c r="K21" s="198">
        <v>9.11</v>
      </c>
      <c r="L21" s="198">
        <v>373.29</v>
      </c>
      <c r="M21" s="198">
        <v>25.83</v>
      </c>
      <c r="N21" s="198">
        <v>35.07</v>
      </c>
      <c r="O21" s="198">
        <v>0</v>
      </c>
      <c r="P21" s="198">
        <v>35.86</v>
      </c>
      <c r="Q21" s="198">
        <v>6.11</v>
      </c>
      <c r="R21" s="198">
        <v>6.29</v>
      </c>
      <c r="S21" s="198">
        <v>7.84</v>
      </c>
      <c r="T21" s="198">
        <v>0</v>
      </c>
      <c r="U21" s="198">
        <v>124.36</v>
      </c>
      <c r="V21" s="198">
        <v>4.2300000000000004</v>
      </c>
      <c r="W21" s="198">
        <v>13.78</v>
      </c>
      <c r="X21" s="198">
        <v>43.81</v>
      </c>
      <c r="Y21" s="198">
        <v>0</v>
      </c>
      <c r="Z21" s="198">
        <v>75.2</v>
      </c>
      <c r="AA21" s="198">
        <v>20.79</v>
      </c>
      <c r="AB21" s="198">
        <v>0</v>
      </c>
      <c r="AC21" s="198">
        <v>20.29</v>
      </c>
      <c r="AD21" s="198">
        <v>0</v>
      </c>
      <c r="AE21" s="198">
        <v>0</v>
      </c>
      <c r="AF21" s="198">
        <v>0</v>
      </c>
      <c r="AG21" s="198">
        <v>25.06</v>
      </c>
      <c r="AH21" s="198">
        <v>0</v>
      </c>
      <c r="AI21" s="198">
        <v>29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37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0.65</v>
      </c>
      <c r="K22" s="198">
        <v>9.11</v>
      </c>
      <c r="L22" s="198">
        <v>373.29</v>
      </c>
      <c r="M22" s="198">
        <v>25.83</v>
      </c>
      <c r="N22" s="198">
        <v>35.07</v>
      </c>
      <c r="O22" s="198">
        <v>0</v>
      </c>
      <c r="P22" s="198">
        <v>35.86</v>
      </c>
      <c r="Q22" s="198">
        <v>6.11</v>
      </c>
      <c r="R22" s="198">
        <v>6.29</v>
      </c>
      <c r="S22" s="198">
        <v>7.84</v>
      </c>
      <c r="T22" s="198">
        <v>0</v>
      </c>
      <c r="U22" s="198">
        <v>124.36</v>
      </c>
      <c r="V22" s="198">
        <v>4.2300000000000004</v>
      </c>
      <c r="W22" s="198">
        <v>13.78</v>
      </c>
      <c r="X22" s="198">
        <v>43.81</v>
      </c>
      <c r="Y22" s="198">
        <v>0</v>
      </c>
      <c r="Z22" s="198">
        <v>75.2</v>
      </c>
      <c r="AA22" s="198">
        <v>20.79</v>
      </c>
      <c r="AB22" s="198">
        <v>0</v>
      </c>
      <c r="AC22" s="198">
        <v>20.29</v>
      </c>
      <c r="AD22" s="198">
        <v>0</v>
      </c>
      <c r="AE22" s="198">
        <v>0</v>
      </c>
      <c r="AF22" s="198">
        <v>0</v>
      </c>
      <c r="AG22" s="198">
        <v>25.06</v>
      </c>
      <c r="AH22" s="198">
        <v>0</v>
      </c>
      <c r="AI22" s="198">
        <v>29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37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0.65</v>
      </c>
      <c r="K23" s="198">
        <v>9.11</v>
      </c>
      <c r="L23" s="198">
        <v>373.29</v>
      </c>
      <c r="M23" s="198">
        <v>25.83</v>
      </c>
      <c r="N23" s="198">
        <v>35.07</v>
      </c>
      <c r="O23" s="198">
        <v>0</v>
      </c>
      <c r="P23" s="198">
        <v>36.53</v>
      </c>
      <c r="Q23" s="198">
        <v>6.11</v>
      </c>
      <c r="R23" s="198">
        <v>6.29</v>
      </c>
      <c r="S23" s="198">
        <v>7.84</v>
      </c>
      <c r="T23" s="198">
        <v>0</v>
      </c>
      <c r="U23" s="198">
        <v>124.36</v>
      </c>
      <c r="V23" s="198">
        <v>4.2300000000000004</v>
      </c>
      <c r="W23" s="198">
        <v>13.78</v>
      </c>
      <c r="X23" s="198">
        <v>43.81</v>
      </c>
      <c r="Y23" s="198">
        <v>0</v>
      </c>
      <c r="Z23" s="198">
        <v>75.2</v>
      </c>
      <c r="AA23" s="198">
        <v>20.79</v>
      </c>
      <c r="AB23" s="198">
        <v>0</v>
      </c>
      <c r="AC23" s="198">
        <v>20.29</v>
      </c>
      <c r="AD23" s="198">
        <v>0</v>
      </c>
      <c r="AE23" s="198">
        <v>0</v>
      </c>
      <c r="AF23" s="198">
        <v>0</v>
      </c>
      <c r="AG23" s="198">
        <v>25.06</v>
      </c>
      <c r="AH23" s="198">
        <v>0</v>
      </c>
      <c r="AI23" s="198">
        <v>29</v>
      </c>
      <c r="AJ23" s="198">
        <v>0</v>
      </c>
      <c r="AK23" s="198">
        <v>69.599999999999994</v>
      </c>
      <c r="AL23" s="198">
        <v>0</v>
      </c>
      <c r="AM23" s="198">
        <v>0</v>
      </c>
      <c r="AN23" s="198">
        <v>0</v>
      </c>
      <c r="AO23" s="198">
        <v>37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0.65</v>
      </c>
      <c r="K24" s="198">
        <v>9.11</v>
      </c>
      <c r="L24" s="198">
        <v>373.29</v>
      </c>
      <c r="M24" s="198">
        <v>25.83</v>
      </c>
      <c r="N24" s="198">
        <v>35.07</v>
      </c>
      <c r="O24" s="198">
        <v>0</v>
      </c>
      <c r="P24" s="198">
        <v>36.53</v>
      </c>
      <c r="Q24" s="198">
        <v>6.11</v>
      </c>
      <c r="R24" s="198">
        <v>6.29</v>
      </c>
      <c r="S24" s="198">
        <v>7.84</v>
      </c>
      <c r="T24" s="198">
        <v>0</v>
      </c>
      <c r="U24" s="198">
        <v>124.36</v>
      </c>
      <c r="V24" s="198">
        <v>4.2300000000000004</v>
      </c>
      <c r="W24" s="198">
        <v>13.78</v>
      </c>
      <c r="X24" s="198">
        <v>43.81</v>
      </c>
      <c r="Y24" s="198">
        <v>0</v>
      </c>
      <c r="Z24" s="198">
        <v>75.2</v>
      </c>
      <c r="AA24" s="198">
        <v>20.79</v>
      </c>
      <c r="AB24" s="198">
        <v>0</v>
      </c>
      <c r="AC24" s="198">
        <v>20.29</v>
      </c>
      <c r="AD24" s="198">
        <v>0</v>
      </c>
      <c r="AE24" s="198">
        <v>0</v>
      </c>
      <c r="AF24" s="198">
        <v>0</v>
      </c>
      <c r="AG24" s="198">
        <v>25.06</v>
      </c>
      <c r="AH24" s="198">
        <v>0</v>
      </c>
      <c r="AI24" s="198">
        <v>29</v>
      </c>
      <c r="AJ24" s="198">
        <v>0</v>
      </c>
      <c r="AK24" s="198">
        <v>69.599999999999994</v>
      </c>
      <c r="AL24" s="198">
        <v>0</v>
      </c>
      <c r="AM24" s="198">
        <v>0</v>
      </c>
      <c r="AN24" s="198">
        <v>0</v>
      </c>
      <c r="AO24" s="198">
        <v>37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0.65</v>
      </c>
      <c r="K25" s="198">
        <v>9.11</v>
      </c>
      <c r="L25" s="198">
        <v>373.29</v>
      </c>
      <c r="M25" s="198">
        <v>25.83</v>
      </c>
      <c r="N25" s="198">
        <v>35.07</v>
      </c>
      <c r="O25" s="198">
        <v>0</v>
      </c>
      <c r="P25" s="198">
        <v>37.29</v>
      </c>
      <c r="Q25" s="198">
        <v>6.11</v>
      </c>
      <c r="R25" s="198">
        <v>6.29</v>
      </c>
      <c r="S25" s="198">
        <v>7.84</v>
      </c>
      <c r="T25" s="198">
        <v>0</v>
      </c>
      <c r="U25" s="198">
        <v>124.36</v>
      </c>
      <c r="V25" s="198">
        <v>4.2300000000000004</v>
      </c>
      <c r="W25" s="198">
        <v>13.78</v>
      </c>
      <c r="X25" s="198">
        <v>43.81</v>
      </c>
      <c r="Y25" s="198">
        <v>0</v>
      </c>
      <c r="Z25" s="198">
        <v>75.2</v>
      </c>
      <c r="AA25" s="198">
        <v>20.79</v>
      </c>
      <c r="AB25" s="198">
        <v>0</v>
      </c>
      <c r="AC25" s="198">
        <v>20.29</v>
      </c>
      <c r="AD25" s="198">
        <v>0</v>
      </c>
      <c r="AE25" s="198">
        <v>0</v>
      </c>
      <c r="AF25" s="198">
        <v>0</v>
      </c>
      <c r="AG25" s="198">
        <v>25.06</v>
      </c>
      <c r="AH25" s="198">
        <v>0</v>
      </c>
      <c r="AI25" s="198">
        <v>29</v>
      </c>
      <c r="AJ25" s="198">
        <v>0</v>
      </c>
      <c r="AK25" s="198">
        <v>69.599999999999994</v>
      </c>
      <c r="AL25" s="198">
        <v>0</v>
      </c>
      <c r="AM25" s="198">
        <v>0</v>
      </c>
      <c r="AN25" s="198">
        <v>0</v>
      </c>
      <c r="AO25" s="198">
        <v>37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0.65</v>
      </c>
      <c r="K26" s="198">
        <v>9.11</v>
      </c>
      <c r="L26" s="198">
        <v>373.29</v>
      </c>
      <c r="M26" s="198">
        <v>25.83</v>
      </c>
      <c r="N26" s="198">
        <v>35.07</v>
      </c>
      <c r="O26" s="198">
        <v>0</v>
      </c>
      <c r="P26" s="198">
        <v>37.29</v>
      </c>
      <c r="Q26" s="198">
        <v>6.11</v>
      </c>
      <c r="R26" s="198">
        <v>6.29</v>
      </c>
      <c r="S26" s="198">
        <v>7.84</v>
      </c>
      <c r="T26" s="198">
        <v>0</v>
      </c>
      <c r="U26" s="198">
        <v>124.36</v>
      </c>
      <c r="V26" s="198">
        <v>4.2300000000000004</v>
      </c>
      <c r="W26" s="198">
        <v>13.78</v>
      </c>
      <c r="X26" s="198">
        <v>43.81</v>
      </c>
      <c r="Y26" s="198">
        <v>0</v>
      </c>
      <c r="Z26" s="198">
        <v>75.2</v>
      </c>
      <c r="AA26" s="198">
        <v>20.79</v>
      </c>
      <c r="AB26" s="198">
        <v>0</v>
      </c>
      <c r="AC26" s="198">
        <v>20.29</v>
      </c>
      <c r="AD26" s="198">
        <v>0</v>
      </c>
      <c r="AE26" s="198">
        <v>0</v>
      </c>
      <c r="AF26" s="198">
        <v>0</v>
      </c>
      <c r="AG26" s="198">
        <v>25.06</v>
      </c>
      <c r="AH26" s="198">
        <v>0</v>
      </c>
      <c r="AI26" s="198">
        <v>29</v>
      </c>
      <c r="AJ26" s="198">
        <v>0</v>
      </c>
      <c r="AK26" s="198">
        <v>69.599999999999994</v>
      </c>
      <c r="AL26" s="198">
        <v>0</v>
      </c>
      <c r="AM26" s="198">
        <v>0</v>
      </c>
      <c r="AN26" s="198">
        <v>0</v>
      </c>
      <c r="AO26" s="198">
        <v>37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0.65</v>
      </c>
      <c r="K27" s="198">
        <v>9.11</v>
      </c>
      <c r="L27" s="198">
        <v>373.29</v>
      </c>
      <c r="M27" s="198">
        <v>25.83</v>
      </c>
      <c r="N27" s="198">
        <v>35.07</v>
      </c>
      <c r="O27" s="198">
        <v>0</v>
      </c>
      <c r="P27" s="198">
        <v>36.19</v>
      </c>
      <c r="Q27" s="198">
        <v>6.11</v>
      </c>
      <c r="R27" s="198">
        <v>6.29</v>
      </c>
      <c r="S27" s="198">
        <v>7.84</v>
      </c>
      <c r="T27" s="198">
        <v>0</v>
      </c>
      <c r="U27" s="198">
        <v>124.36</v>
      </c>
      <c r="V27" s="198">
        <v>4.2300000000000004</v>
      </c>
      <c r="W27" s="198">
        <v>13.78</v>
      </c>
      <c r="X27" s="198">
        <v>43.81</v>
      </c>
      <c r="Y27" s="198">
        <v>0</v>
      </c>
      <c r="Z27" s="198">
        <v>75.2</v>
      </c>
      <c r="AA27" s="198">
        <v>20.79</v>
      </c>
      <c r="AB27" s="198">
        <v>0</v>
      </c>
      <c r="AC27" s="198">
        <v>20.29</v>
      </c>
      <c r="AD27" s="198">
        <v>0</v>
      </c>
      <c r="AE27" s="198">
        <v>0</v>
      </c>
      <c r="AF27" s="198">
        <v>0</v>
      </c>
      <c r="AG27" s="198">
        <v>25.06</v>
      </c>
      <c r="AH27" s="198">
        <v>0</v>
      </c>
      <c r="AI27" s="198">
        <v>29</v>
      </c>
      <c r="AJ27" s="198">
        <v>0</v>
      </c>
      <c r="AK27" s="198">
        <v>69.599999999999994</v>
      </c>
      <c r="AL27" s="198">
        <v>0</v>
      </c>
      <c r="AM27" s="198">
        <v>0</v>
      </c>
      <c r="AN27" s="198">
        <v>0</v>
      </c>
      <c r="AO27" s="198">
        <v>37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0.65</v>
      </c>
      <c r="K28" s="198">
        <v>9.11</v>
      </c>
      <c r="L28" s="198">
        <v>373.29</v>
      </c>
      <c r="M28" s="198">
        <v>25.83</v>
      </c>
      <c r="N28" s="198">
        <v>35.07</v>
      </c>
      <c r="O28" s="198">
        <v>0</v>
      </c>
      <c r="P28" s="198">
        <v>36.19</v>
      </c>
      <c r="Q28" s="198">
        <v>6.11</v>
      </c>
      <c r="R28" s="198">
        <v>6.29</v>
      </c>
      <c r="S28" s="198">
        <v>7.84</v>
      </c>
      <c r="T28" s="198">
        <v>0</v>
      </c>
      <c r="U28" s="198">
        <v>124.36</v>
      </c>
      <c r="V28" s="198">
        <v>4.2300000000000004</v>
      </c>
      <c r="W28" s="198">
        <v>13.78</v>
      </c>
      <c r="X28" s="198">
        <v>43.81</v>
      </c>
      <c r="Y28" s="198">
        <v>0</v>
      </c>
      <c r="Z28" s="198">
        <v>75.2</v>
      </c>
      <c r="AA28" s="198">
        <v>20.79</v>
      </c>
      <c r="AB28" s="198">
        <v>0</v>
      </c>
      <c r="AC28" s="198">
        <v>20.29</v>
      </c>
      <c r="AD28" s="198">
        <v>0</v>
      </c>
      <c r="AE28" s="198">
        <v>0</v>
      </c>
      <c r="AF28" s="198">
        <v>0</v>
      </c>
      <c r="AG28" s="198">
        <v>25.06</v>
      </c>
      <c r="AH28" s="198">
        <v>0</v>
      </c>
      <c r="AI28" s="198">
        <v>29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37</v>
      </c>
      <c r="AP28" s="198">
        <v>0</v>
      </c>
      <c r="AQ28" s="198">
        <v>0.27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0.65</v>
      </c>
      <c r="K29" s="198">
        <v>9.11</v>
      </c>
      <c r="L29" s="198">
        <v>373.29</v>
      </c>
      <c r="M29" s="198">
        <v>25.83</v>
      </c>
      <c r="N29" s="198">
        <v>35.07</v>
      </c>
      <c r="O29" s="198">
        <v>0</v>
      </c>
      <c r="P29" s="198">
        <v>36.19</v>
      </c>
      <c r="Q29" s="198">
        <v>6.11</v>
      </c>
      <c r="R29" s="198">
        <v>6.29</v>
      </c>
      <c r="S29" s="198">
        <v>7.84</v>
      </c>
      <c r="T29" s="198">
        <v>0</v>
      </c>
      <c r="U29" s="198">
        <v>124.36</v>
      </c>
      <c r="V29" s="198">
        <v>4.2300000000000004</v>
      </c>
      <c r="W29" s="198">
        <v>13.78</v>
      </c>
      <c r="X29" s="198">
        <v>43.81</v>
      </c>
      <c r="Y29" s="198">
        <v>0</v>
      </c>
      <c r="Z29" s="198">
        <v>75.2</v>
      </c>
      <c r="AA29" s="198">
        <v>20.79</v>
      </c>
      <c r="AB29" s="198">
        <v>0</v>
      </c>
      <c r="AC29" s="198">
        <v>20.29</v>
      </c>
      <c r="AD29" s="198">
        <v>0</v>
      </c>
      <c r="AE29" s="198">
        <v>0</v>
      </c>
      <c r="AF29" s="198">
        <v>0</v>
      </c>
      <c r="AG29" s="198">
        <v>25.06</v>
      </c>
      <c r="AH29" s="198">
        <v>0</v>
      </c>
      <c r="AI29" s="198">
        <v>29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37</v>
      </c>
      <c r="AP29" s="198">
        <v>0</v>
      </c>
      <c r="AQ29" s="198">
        <v>3.34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0.65</v>
      </c>
      <c r="K30" s="198">
        <v>9.11</v>
      </c>
      <c r="L30" s="198">
        <v>373.29</v>
      </c>
      <c r="M30" s="198">
        <v>25.83</v>
      </c>
      <c r="N30" s="198">
        <v>35.07</v>
      </c>
      <c r="O30" s="198">
        <v>0</v>
      </c>
      <c r="P30" s="198">
        <v>36.19</v>
      </c>
      <c r="Q30" s="198">
        <v>6.11</v>
      </c>
      <c r="R30" s="198">
        <v>6.29</v>
      </c>
      <c r="S30" s="198">
        <v>7.84</v>
      </c>
      <c r="T30" s="198">
        <v>0</v>
      </c>
      <c r="U30" s="198">
        <v>124.36</v>
      </c>
      <c r="V30" s="198">
        <v>4.2300000000000004</v>
      </c>
      <c r="W30" s="198">
        <v>13.78</v>
      </c>
      <c r="X30" s="198">
        <v>43.81</v>
      </c>
      <c r="Y30" s="198">
        <v>0</v>
      </c>
      <c r="Z30" s="198">
        <v>75.2</v>
      </c>
      <c r="AA30" s="198">
        <v>20.79</v>
      </c>
      <c r="AB30" s="198">
        <v>0</v>
      </c>
      <c r="AC30" s="198">
        <v>20.29</v>
      </c>
      <c r="AD30" s="198">
        <v>0</v>
      </c>
      <c r="AE30" s="198">
        <v>0</v>
      </c>
      <c r="AF30" s="198">
        <v>0</v>
      </c>
      <c r="AG30" s="198">
        <v>25.06</v>
      </c>
      <c r="AH30" s="198">
        <v>0</v>
      </c>
      <c r="AI30" s="198">
        <v>29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37</v>
      </c>
      <c r="AP30" s="198">
        <v>0</v>
      </c>
      <c r="AQ30" s="198">
        <v>8.23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0.65</v>
      </c>
      <c r="K31" s="198">
        <v>9.11</v>
      </c>
      <c r="L31" s="198">
        <v>373.29</v>
      </c>
      <c r="M31" s="198">
        <v>25.83</v>
      </c>
      <c r="N31" s="198">
        <v>35.07</v>
      </c>
      <c r="O31" s="198">
        <v>0</v>
      </c>
      <c r="P31" s="198">
        <v>36.19</v>
      </c>
      <c r="Q31" s="198">
        <v>6.11</v>
      </c>
      <c r="R31" s="198">
        <v>6.29</v>
      </c>
      <c r="S31" s="198">
        <v>7.84</v>
      </c>
      <c r="T31" s="198">
        <v>0</v>
      </c>
      <c r="U31" s="198">
        <v>124.36</v>
      </c>
      <c r="V31" s="198">
        <v>4.2300000000000004</v>
      </c>
      <c r="W31" s="198">
        <v>13.78</v>
      </c>
      <c r="X31" s="198">
        <v>43.81</v>
      </c>
      <c r="Y31" s="198">
        <v>0</v>
      </c>
      <c r="Z31" s="198">
        <v>75.2</v>
      </c>
      <c r="AA31" s="198">
        <v>20.79</v>
      </c>
      <c r="AB31" s="198">
        <v>0</v>
      </c>
      <c r="AC31" s="198">
        <v>20.29</v>
      </c>
      <c r="AD31" s="198">
        <v>0</v>
      </c>
      <c r="AE31" s="198">
        <v>0</v>
      </c>
      <c r="AF31" s="198">
        <v>0</v>
      </c>
      <c r="AG31" s="198">
        <v>25.06</v>
      </c>
      <c r="AH31" s="198">
        <v>0</v>
      </c>
      <c r="AI31" s="198">
        <v>29</v>
      </c>
      <c r="AJ31" s="198">
        <v>0</v>
      </c>
      <c r="AK31" s="198">
        <v>69.599999999999994</v>
      </c>
      <c r="AL31" s="198">
        <v>0</v>
      </c>
      <c r="AM31" s="198">
        <v>0</v>
      </c>
      <c r="AN31" s="198">
        <v>0</v>
      </c>
      <c r="AO31" s="198">
        <v>37</v>
      </c>
      <c r="AP31" s="198">
        <v>0</v>
      </c>
      <c r="AQ31" s="198">
        <v>13.31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0.65</v>
      </c>
      <c r="K32" s="198">
        <v>9.11</v>
      </c>
      <c r="L32" s="198">
        <v>373.29</v>
      </c>
      <c r="M32" s="198">
        <v>25.83</v>
      </c>
      <c r="N32" s="198">
        <v>35.07</v>
      </c>
      <c r="O32" s="198">
        <v>0</v>
      </c>
      <c r="P32" s="198">
        <v>36.19</v>
      </c>
      <c r="Q32" s="198">
        <v>6.11</v>
      </c>
      <c r="R32" s="198">
        <v>6.29</v>
      </c>
      <c r="S32" s="198">
        <v>7.84</v>
      </c>
      <c r="T32" s="198">
        <v>0</v>
      </c>
      <c r="U32" s="198">
        <v>124.36</v>
      </c>
      <c r="V32" s="198">
        <v>4.2300000000000004</v>
      </c>
      <c r="W32" s="198">
        <v>13.78</v>
      </c>
      <c r="X32" s="198">
        <v>43.81</v>
      </c>
      <c r="Y32" s="198">
        <v>0</v>
      </c>
      <c r="Z32" s="198">
        <v>75.2</v>
      </c>
      <c r="AA32" s="198">
        <v>20.79</v>
      </c>
      <c r="AB32" s="198">
        <v>0</v>
      </c>
      <c r="AC32" s="198">
        <v>20.29</v>
      </c>
      <c r="AD32" s="198">
        <v>0</v>
      </c>
      <c r="AE32" s="198">
        <v>0</v>
      </c>
      <c r="AF32" s="198">
        <v>0</v>
      </c>
      <c r="AG32" s="198">
        <v>25.06</v>
      </c>
      <c r="AH32" s="198">
        <v>0</v>
      </c>
      <c r="AI32" s="198">
        <v>29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37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0.65</v>
      </c>
      <c r="K33" s="198">
        <v>9.11</v>
      </c>
      <c r="L33" s="198">
        <v>373.29</v>
      </c>
      <c r="M33" s="198">
        <v>25.83</v>
      </c>
      <c r="N33" s="198">
        <v>35.07</v>
      </c>
      <c r="O33" s="198">
        <v>0</v>
      </c>
      <c r="P33" s="198">
        <v>36.75</v>
      </c>
      <c r="Q33" s="198">
        <v>6.11</v>
      </c>
      <c r="R33" s="198">
        <v>6.29</v>
      </c>
      <c r="S33" s="198">
        <v>7.84</v>
      </c>
      <c r="T33" s="198">
        <v>0</v>
      </c>
      <c r="U33" s="198">
        <v>124.36</v>
      </c>
      <c r="V33" s="198">
        <v>4.2300000000000004</v>
      </c>
      <c r="W33" s="198">
        <v>13.78</v>
      </c>
      <c r="X33" s="198">
        <v>43.81</v>
      </c>
      <c r="Y33" s="198">
        <v>0</v>
      </c>
      <c r="Z33" s="198">
        <v>75.2</v>
      </c>
      <c r="AA33" s="198">
        <v>20.79</v>
      </c>
      <c r="AB33" s="198">
        <v>0</v>
      </c>
      <c r="AC33" s="198">
        <v>20.29</v>
      </c>
      <c r="AD33" s="198">
        <v>0</v>
      </c>
      <c r="AE33" s="198">
        <v>0</v>
      </c>
      <c r="AF33" s="198">
        <v>0</v>
      </c>
      <c r="AG33" s="198">
        <v>25.06</v>
      </c>
      <c r="AH33" s="198">
        <v>0</v>
      </c>
      <c r="AI33" s="198">
        <v>29</v>
      </c>
      <c r="AJ33" s="198">
        <v>0</v>
      </c>
      <c r="AK33" s="198">
        <v>69.599999999999994</v>
      </c>
      <c r="AL33" s="198">
        <v>0</v>
      </c>
      <c r="AM33" s="198">
        <v>0</v>
      </c>
      <c r="AN33" s="198">
        <v>0</v>
      </c>
      <c r="AO33" s="198">
        <v>37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0.65</v>
      </c>
      <c r="K34" s="198">
        <v>9.11</v>
      </c>
      <c r="L34" s="198">
        <v>373.29</v>
      </c>
      <c r="M34" s="198">
        <v>25.83</v>
      </c>
      <c r="N34" s="198">
        <v>35.07</v>
      </c>
      <c r="O34" s="198">
        <v>0</v>
      </c>
      <c r="P34" s="198">
        <v>36.75</v>
      </c>
      <c r="Q34" s="198">
        <v>6.11</v>
      </c>
      <c r="R34" s="198">
        <v>6.29</v>
      </c>
      <c r="S34" s="198">
        <v>7.84</v>
      </c>
      <c r="T34" s="198">
        <v>0</v>
      </c>
      <c r="U34" s="198">
        <v>124.36</v>
      </c>
      <c r="V34" s="198">
        <v>4.2300000000000004</v>
      </c>
      <c r="W34" s="198">
        <v>13.78</v>
      </c>
      <c r="X34" s="198">
        <v>43.81</v>
      </c>
      <c r="Y34" s="198">
        <v>0</v>
      </c>
      <c r="Z34" s="198">
        <v>75.2</v>
      </c>
      <c r="AA34" s="198">
        <v>20.79</v>
      </c>
      <c r="AB34" s="198">
        <v>0</v>
      </c>
      <c r="AC34" s="198">
        <v>20.68</v>
      </c>
      <c r="AD34" s="198">
        <v>0</v>
      </c>
      <c r="AE34" s="198">
        <v>0</v>
      </c>
      <c r="AF34" s="198">
        <v>0</v>
      </c>
      <c r="AG34" s="198">
        <v>25.06</v>
      </c>
      <c r="AH34" s="198">
        <v>0</v>
      </c>
      <c r="AI34" s="198">
        <v>29</v>
      </c>
      <c r="AJ34" s="198">
        <v>0</v>
      </c>
      <c r="AK34" s="198">
        <v>69.599999999999994</v>
      </c>
      <c r="AL34" s="198">
        <v>0</v>
      </c>
      <c r="AM34" s="198">
        <v>0</v>
      </c>
      <c r="AN34" s="198">
        <v>0</v>
      </c>
      <c r="AO34" s="198">
        <v>37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0.65</v>
      </c>
      <c r="K35" s="198">
        <v>9.11</v>
      </c>
      <c r="L35" s="198">
        <v>373.29</v>
      </c>
      <c r="M35" s="198">
        <v>25.83</v>
      </c>
      <c r="N35" s="198">
        <v>35.07</v>
      </c>
      <c r="O35" s="198">
        <v>0</v>
      </c>
      <c r="P35" s="198">
        <v>37.29</v>
      </c>
      <c r="Q35" s="198">
        <v>6.11</v>
      </c>
      <c r="R35" s="198">
        <v>6.29</v>
      </c>
      <c r="S35" s="198">
        <v>7.84</v>
      </c>
      <c r="T35" s="198">
        <v>0</v>
      </c>
      <c r="U35" s="198">
        <v>124.36</v>
      </c>
      <c r="V35" s="198">
        <v>4.2300000000000004</v>
      </c>
      <c r="W35" s="198">
        <v>13.78</v>
      </c>
      <c r="X35" s="198">
        <v>43.81</v>
      </c>
      <c r="Y35" s="198">
        <v>0</v>
      </c>
      <c r="Z35" s="198">
        <v>75.2</v>
      </c>
      <c r="AA35" s="198">
        <v>20.79</v>
      </c>
      <c r="AB35" s="198">
        <v>0</v>
      </c>
      <c r="AC35" s="198">
        <v>20.68</v>
      </c>
      <c r="AD35" s="198">
        <v>0</v>
      </c>
      <c r="AE35" s="198">
        <v>0</v>
      </c>
      <c r="AF35" s="198">
        <v>0</v>
      </c>
      <c r="AG35" s="198">
        <v>25.06</v>
      </c>
      <c r="AH35" s="198">
        <v>0</v>
      </c>
      <c r="AI35" s="198">
        <v>29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37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0.65</v>
      </c>
      <c r="K36" s="198">
        <v>9.11</v>
      </c>
      <c r="L36" s="198">
        <v>373.29</v>
      </c>
      <c r="M36" s="198">
        <v>25.83</v>
      </c>
      <c r="N36" s="198">
        <v>35.07</v>
      </c>
      <c r="O36" s="198">
        <v>0</v>
      </c>
      <c r="P36" s="198">
        <v>37.29</v>
      </c>
      <c r="Q36" s="198">
        <v>6.11</v>
      </c>
      <c r="R36" s="198">
        <v>6.29</v>
      </c>
      <c r="S36" s="198">
        <v>7.84</v>
      </c>
      <c r="T36" s="198">
        <v>0</v>
      </c>
      <c r="U36" s="198">
        <v>124.36</v>
      </c>
      <c r="V36" s="198">
        <v>4.2300000000000004</v>
      </c>
      <c r="W36" s="198">
        <v>13.78</v>
      </c>
      <c r="X36" s="198">
        <v>43.81</v>
      </c>
      <c r="Y36" s="198">
        <v>0</v>
      </c>
      <c r="Z36" s="198">
        <v>75.2</v>
      </c>
      <c r="AA36" s="198">
        <v>20.79</v>
      </c>
      <c r="AB36" s="198">
        <v>0</v>
      </c>
      <c r="AC36" s="198">
        <v>20.68</v>
      </c>
      <c r="AD36" s="198">
        <v>0</v>
      </c>
      <c r="AE36" s="198">
        <v>0</v>
      </c>
      <c r="AF36" s="198">
        <v>0</v>
      </c>
      <c r="AG36" s="198">
        <v>25.06</v>
      </c>
      <c r="AH36" s="198">
        <v>0</v>
      </c>
      <c r="AI36" s="198">
        <v>29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37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0.65</v>
      </c>
      <c r="K37" s="198">
        <v>9.11</v>
      </c>
      <c r="L37" s="198">
        <v>373.29</v>
      </c>
      <c r="M37" s="198">
        <v>25.83</v>
      </c>
      <c r="N37" s="198">
        <v>35.07</v>
      </c>
      <c r="O37" s="198">
        <v>0</v>
      </c>
      <c r="P37" s="198">
        <v>37.29</v>
      </c>
      <c r="Q37" s="198">
        <v>6.11</v>
      </c>
      <c r="R37" s="198">
        <v>6.29</v>
      </c>
      <c r="S37" s="198">
        <v>7.84</v>
      </c>
      <c r="T37" s="198">
        <v>0</v>
      </c>
      <c r="U37" s="198">
        <v>124.36</v>
      </c>
      <c r="V37" s="198">
        <v>4.2300000000000004</v>
      </c>
      <c r="W37" s="198">
        <v>13.78</v>
      </c>
      <c r="X37" s="198">
        <v>43.81</v>
      </c>
      <c r="Y37" s="198">
        <v>0</v>
      </c>
      <c r="Z37" s="198">
        <v>75.2</v>
      </c>
      <c r="AA37" s="198">
        <v>20.79</v>
      </c>
      <c r="AB37" s="198">
        <v>0</v>
      </c>
      <c r="AC37" s="198">
        <v>20.68</v>
      </c>
      <c r="AD37" s="198">
        <v>0</v>
      </c>
      <c r="AE37" s="198">
        <v>0</v>
      </c>
      <c r="AF37" s="198">
        <v>0</v>
      </c>
      <c r="AG37" s="198">
        <v>25.06</v>
      </c>
      <c r="AH37" s="198">
        <v>0</v>
      </c>
      <c r="AI37" s="198">
        <v>29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37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0.65</v>
      </c>
      <c r="K38" s="198">
        <v>9.11</v>
      </c>
      <c r="L38" s="198">
        <v>373.29</v>
      </c>
      <c r="M38" s="198">
        <v>25.83</v>
      </c>
      <c r="N38" s="198">
        <v>35.07</v>
      </c>
      <c r="O38" s="198">
        <v>0</v>
      </c>
      <c r="P38" s="198">
        <v>37.29</v>
      </c>
      <c r="Q38" s="198">
        <v>6.11</v>
      </c>
      <c r="R38" s="198">
        <v>6.29</v>
      </c>
      <c r="S38" s="198">
        <v>7.84</v>
      </c>
      <c r="T38" s="198">
        <v>0</v>
      </c>
      <c r="U38" s="198">
        <v>124.36</v>
      </c>
      <c r="V38" s="198">
        <v>4.2300000000000004</v>
      </c>
      <c r="W38" s="198">
        <v>13.78</v>
      </c>
      <c r="X38" s="198">
        <v>43.81</v>
      </c>
      <c r="Y38" s="198">
        <v>0</v>
      </c>
      <c r="Z38" s="198">
        <v>75.2</v>
      </c>
      <c r="AA38" s="198">
        <v>20.79</v>
      </c>
      <c r="AB38" s="198">
        <v>0</v>
      </c>
      <c r="AC38" s="198">
        <v>20.68</v>
      </c>
      <c r="AD38" s="198">
        <v>0</v>
      </c>
      <c r="AE38" s="198">
        <v>0</v>
      </c>
      <c r="AF38" s="198">
        <v>0</v>
      </c>
      <c r="AG38" s="198">
        <v>25.06</v>
      </c>
      <c r="AH38" s="198">
        <v>0</v>
      </c>
      <c r="AI38" s="198">
        <v>29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37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0.97</v>
      </c>
      <c r="G39" s="198">
        <v>1.94</v>
      </c>
      <c r="H39" s="198">
        <v>0</v>
      </c>
      <c r="I39" s="198">
        <v>0</v>
      </c>
      <c r="J39" s="198">
        <v>0.65</v>
      </c>
      <c r="K39" s="198">
        <v>9.11</v>
      </c>
      <c r="L39" s="198">
        <v>373.29</v>
      </c>
      <c r="M39" s="198">
        <v>25.83</v>
      </c>
      <c r="N39" s="198">
        <v>35.07</v>
      </c>
      <c r="O39" s="198">
        <v>0</v>
      </c>
      <c r="P39" s="198">
        <v>37.29</v>
      </c>
      <c r="Q39" s="198">
        <v>6.11</v>
      </c>
      <c r="R39" s="198">
        <v>6.29</v>
      </c>
      <c r="S39" s="198">
        <v>7.84</v>
      </c>
      <c r="T39" s="198">
        <v>0</v>
      </c>
      <c r="U39" s="198">
        <v>124.36</v>
      </c>
      <c r="V39" s="198">
        <v>4.2300000000000004</v>
      </c>
      <c r="W39" s="198">
        <v>13.78</v>
      </c>
      <c r="X39" s="198">
        <v>43.81</v>
      </c>
      <c r="Y39" s="198">
        <v>0</v>
      </c>
      <c r="Z39" s="198">
        <v>75.2</v>
      </c>
      <c r="AA39" s="198">
        <v>20.79</v>
      </c>
      <c r="AB39" s="198">
        <v>0</v>
      </c>
      <c r="AC39" s="198">
        <v>20.68</v>
      </c>
      <c r="AD39" s="198">
        <v>0</v>
      </c>
      <c r="AE39" s="198">
        <v>0</v>
      </c>
      <c r="AF39" s="198">
        <v>0</v>
      </c>
      <c r="AG39" s="198">
        <v>25.06</v>
      </c>
      <c r="AH39" s="198">
        <v>0</v>
      </c>
      <c r="AI39" s="198">
        <v>29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37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1.29</v>
      </c>
      <c r="G40" s="198">
        <v>1.94</v>
      </c>
      <c r="H40" s="198">
        <v>0</v>
      </c>
      <c r="I40" s="198">
        <v>0</v>
      </c>
      <c r="J40" s="198">
        <v>0.65</v>
      </c>
      <c r="K40" s="198">
        <v>9.11</v>
      </c>
      <c r="L40" s="198">
        <v>373.29</v>
      </c>
      <c r="M40" s="198">
        <v>25.83</v>
      </c>
      <c r="N40" s="198">
        <v>35.07</v>
      </c>
      <c r="O40" s="198">
        <v>0</v>
      </c>
      <c r="P40" s="198">
        <v>37.29</v>
      </c>
      <c r="Q40" s="198">
        <v>6.11</v>
      </c>
      <c r="R40" s="198">
        <v>6.29</v>
      </c>
      <c r="S40" s="198">
        <v>7.84</v>
      </c>
      <c r="T40" s="198">
        <v>0</v>
      </c>
      <c r="U40" s="198">
        <v>124.36</v>
      </c>
      <c r="V40" s="198">
        <v>4.2300000000000004</v>
      </c>
      <c r="W40" s="198">
        <v>13.78</v>
      </c>
      <c r="X40" s="198">
        <v>43.81</v>
      </c>
      <c r="Y40" s="198">
        <v>0</v>
      </c>
      <c r="Z40" s="198">
        <v>75.2</v>
      </c>
      <c r="AA40" s="198">
        <v>20.79</v>
      </c>
      <c r="AB40" s="198">
        <v>0</v>
      </c>
      <c r="AC40" s="198">
        <v>22</v>
      </c>
      <c r="AD40" s="198">
        <v>0</v>
      </c>
      <c r="AE40" s="198">
        <v>0</v>
      </c>
      <c r="AF40" s="198">
        <v>0</v>
      </c>
      <c r="AG40" s="198">
        <v>25.06</v>
      </c>
      <c r="AH40" s="198">
        <v>0</v>
      </c>
      <c r="AI40" s="198">
        <v>29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37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1.29</v>
      </c>
      <c r="G41" s="198">
        <v>1.94</v>
      </c>
      <c r="H41" s="198">
        <v>0</v>
      </c>
      <c r="I41" s="198">
        <v>0</v>
      </c>
      <c r="J41" s="198">
        <v>0.65</v>
      </c>
      <c r="K41" s="198">
        <v>9.11</v>
      </c>
      <c r="L41" s="198">
        <v>373.29</v>
      </c>
      <c r="M41" s="198">
        <v>26.13</v>
      </c>
      <c r="N41" s="198">
        <v>35.07</v>
      </c>
      <c r="O41" s="198">
        <v>0</v>
      </c>
      <c r="P41" s="198">
        <v>37.29</v>
      </c>
      <c r="Q41" s="198">
        <v>6.11</v>
      </c>
      <c r="R41" s="198">
        <v>6.29</v>
      </c>
      <c r="S41" s="198">
        <v>7.84</v>
      </c>
      <c r="T41" s="198">
        <v>0</v>
      </c>
      <c r="U41" s="198">
        <v>124.36</v>
      </c>
      <c r="V41" s="198">
        <v>4.2300000000000004</v>
      </c>
      <c r="W41" s="198">
        <v>13.78</v>
      </c>
      <c r="X41" s="198">
        <v>43.81</v>
      </c>
      <c r="Y41" s="198">
        <v>0</v>
      </c>
      <c r="Z41" s="198">
        <v>75.2</v>
      </c>
      <c r="AA41" s="198">
        <v>20.79</v>
      </c>
      <c r="AB41" s="198">
        <v>0</v>
      </c>
      <c r="AC41" s="198">
        <v>22</v>
      </c>
      <c r="AD41" s="198">
        <v>0</v>
      </c>
      <c r="AE41" s="198">
        <v>0</v>
      </c>
      <c r="AF41" s="198">
        <v>0</v>
      </c>
      <c r="AG41" s="198">
        <v>25.06</v>
      </c>
      <c r="AH41" s="198">
        <v>0</v>
      </c>
      <c r="AI41" s="198">
        <v>29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37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1.77</v>
      </c>
      <c r="G42" s="198">
        <v>1.77</v>
      </c>
      <c r="H42" s="198">
        <v>0</v>
      </c>
      <c r="I42" s="198">
        <v>0</v>
      </c>
      <c r="J42" s="198">
        <v>0.65</v>
      </c>
      <c r="K42" s="198">
        <v>9.11</v>
      </c>
      <c r="L42" s="198">
        <v>373.29</v>
      </c>
      <c r="M42" s="198">
        <v>26.13</v>
      </c>
      <c r="N42" s="198">
        <v>35.07</v>
      </c>
      <c r="O42" s="198">
        <v>0</v>
      </c>
      <c r="P42" s="198">
        <v>37.29</v>
      </c>
      <c r="Q42" s="198">
        <v>6.11</v>
      </c>
      <c r="R42" s="198">
        <v>6.29</v>
      </c>
      <c r="S42" s="198">
        <v>7.84</v>
      </c>
      <c r="T42" s="198">
        <v>0</v>
      </c>
      <c r="U42" s="198">
        <v>124.36</v>
      </c>
      <c r="V42" s="198">
        <v>4.2300000000000004</v>
      </c>
      <c r="W42" s="198">
        <v>13.78</v>
      </c>
      <c r="X42" s="198">
        <v>43.81</v>
      </c>
      <c r="Y42" s="198">
        <v>0</v>
      </c>
      <c r="Z42" s="198">
        <v>75.2</v>
      </c>
      <c r="AA42" s="198">
        <v>20.79</v>
      </c>
      <c r="AB42" s="198">
        <v>0</v>
      </c>
      <c r="AC42" s="198">
        <v>22</v>
      </c>
      <c r="AD42" s="198">
        <v>0</v>
      </c>
      <c r="AE42" s="198">
        <v>0</v>
      </c>
      <c r="AF42" s="198">
        <v>0</v>
      </c>
      <c r="AG42" s="198">
        <v>25.06</v>
      </c>
      <c r="AH42" s="198">
        <v>0</v>
      </c>
      <c r="AI42" s="198">
        <v>29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37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1.77</v>
      </c>
      <c r="G43" s="198">
        <v>1.77</v>
      </c>
      <c r="H43" s="198">
        <v>0</v>
      </c>
      <c r="I43" s="198">
        <v>0</v>
      </c>
      <c r="J43" s="198">
        <v>0.65</v>
      </c>
      <c r="K43" s="198">
        <v>9.11</v>
      </c>
      <c r="L43" s="198">
        <v>373.29</v>
      </c>
      <c r="M43" s="198">
        <v>26.13</v>
      </c>
      <c r="N43" s="198">
        <v>35.07</v>
      </c>
      <c r="O43" s="198">
        <v>0</v>
      </c>
      <c r="P43" s="198">
        <v>37.29</v>
      </c>
      <c r="Q43" s="198">
        <v>6.11</v>
      </c>
      <c r="R43" s="198">
        <v>6.29</v>
      </c>
      <c r="S43" s="198">
        <v>7.84</v>
      </c>
      <c r="T43" s="198">
        <v>0</v>
      </c>
      <c r="U43" s="198">
        <v>124.36</v>
      </c>
      <c r="V43" s="198">
        <v>4.2300000000000004</v>
      </c>
      <c r="W43" s="198">
        <v>13.78</v>
      </c>
      <c r="X43" s="198">
        <v>43.81</v>
      </c>
      <c r="Y43" s="198">
        <v>0</v>
      </c>
      <c r="Z43" s="198">
        <v>75.2</v>
      </c>
      <c r="AA43" s="198">
        <v>20.79</v>
      </c>
      <c r="AB43" s="198">
        <v>0</v>
      </c>
      <c r="AC43" s="198">
        <v>22</v>
      </c>
      <c r="AD43" s="198">
        <v>0</v>
      </c>
      <c r="AE43" s="198">
        <v>0</v>
      </c>
      <c r="AF43" s="198">
        <v>0</v>
      </c>
      <c r="AG43" s="198">
        <v>25.06</v>
      </c>
      <c r="AH43" s="198">
        <v>0</v>
      </c>
      <c r="AI43" s="198">
        <v>29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37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1.77</v>
      </c>
      <c r="G44" s="198">
        <v>1.77</v>
      </c>
      <c r="H44" s="198">
        <v>0</v>
      </c>
      <c r="I44" s="198">
        <v>0</v>
      </c>
      <c r="J44" s="198">
        <v>0.65</v>
      </c>
      <c r="K44" s="198">
        <v>9.11</v>
      </c>
      <c r="L44" s="198">
        <v>373.29</v>
      </c>
      <c r="M44" s="198">
        <v>26.13</v>
      </c>
      <c r="N44" s="198">
        <v>35.07</v>
      </c>
      <c r="O44" s="198">
        <v>0</v>
      </c>
      <c r="P44" s="198">
        <v>37.29</v>
      </c>
      <c r="Q44" s="198">
        <v>6.11</v>
      </c>
      <c r="R44" s="198">
        <v>6.29</v>
      </c>
      <c r="S44" s="198">
        <v>7.84</v>
      </c>
      <c r="T44" s="198">
        <v>0</v>
      </c>
      <c r="U44" s="198">
        <v>124.36</v>
      </c>
      <c r="V44" s="198">
        <v>4.2300000000000004</v>
      </c>
      <c r="W44" s="198">
        <v>13.78</v>
      </c>
      <c r="X44" s="198">
        <v>43.81</v>
      </c>
      <c r="Y44" s="198">
        <v>0</v>
      </c>
      <c r="Z44" s="198">
        <v>75.2</v>
      </c>
      <c r="AA44" s="198">
        <v>20.79</v>
      </c>
      <c r="AB44" s="198">
        <v>0</v>
      </c>
      <c r="AC44" s="198">
        <v>22</v>
      </c>
      <c r="AD44" s="198">
        <v>0</v>
      </c>
      <c r="AE44" s="198">
        <v>0</v>
      </c>
      <c r="AF44" s="198">
        <v>0</v>
      </c>
      <c r="AG44" s="198">
        <v>25.06</v>
      </c>
      <c r="AH44" s="198">
        <v>0</v>
      </c>
      <c r="AI44" s="198">
        <v>29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37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1.77</v>
      </c>
      <c r="G45" s="198">
        <v>1.77</v>
      </c>
      <c r="H45" s="198">
        <v>0</v>
      </c>
      <c r="I45" s="198">
        <v>0</v>
      </c>
      <c r="J45" s="198">
        <v>0.65</v>
      </c>
      <c r="K45" s="198">
        <v>9.11</v>
      </c>
      <c r="L45" s="198">
        <v>373.29</v>
      </c>
      <c r="M45" s="198">
        <v>26.13</v>
      </c>
      <c r="N45" s="198">
        <v>35.07</v>
      </c>
      <c r="O45" s="198">
        <v>0</v>
      </c>
      <c r="P45" s="198">
        <v>37.29</v>
      </c>
      <c r="Q45" s="198">
        <v>6.11</v>
      </c>
      <c r="R45" s="198">
        <v>6.29</v>
      </c>
      <c r="S45" s="198">
        <v>7.84</v>
      </c>
      <c r="T45" s="198">
        <v>0</v>
      </c>
      <c r="U45" s="198">
        <v>124.36</v>
      </c>
      <c r="V45" s="198">
        <v>4.2300000000000004</v>
      </c>
      <c r="W45" s="198">
        <v>13.78</v>
      </c>
      <c r="X45" s="198">
        <v>43.81</v>
      </c>
      <c r="Y45" s="198">
        <v>0</v>
      </c>
      <c r="Z45" s="198">
        <v>75.2</v>
      </c>
      <c r="AA45" s="198">
        <v>20.79</v>
      </c>
      <c r="AB45" s="198">
        <v>0</v>
      </c>
      <c r="AC45" s="198">
        <v>22</v>
      </c>
      <c r="AD45" s="198">
        <v>0</v>
      </c>
      <c r="AE45" s="198">
        <v>0</v>
      </c>
      <c r="AF45" s="198">
        <v>0</v>
      </c>
      <c r="AG45" s="198">
        <v>25.06</v>
      </c>
      <c r="AH45" s="198">
        <v>0</v>
      </c>
      <c r="AI45" s="198">
        <v>29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37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1.77</v>
      </c>
      <c r="G46" s="198">
        <v>1.77</v>
      </c>
      <c r="H46" s="198">
        <v>0</v>
      </c>
      <c r="I46" s="198">
        <v>0</v>
      </c>
      <c r="J46" s="198">
        <v>0.65</v>
      </c>
      <c r="K46" s="198">
        <v>9.11</v>
      </c>
      <c r="L46" s="198">
        <v>373.29</v>
      </c>
      <c r="M46" s="198">
        <v>26.13</v>
      </c>
      <c r="N46" s="198">
        <v>35.07</v>
      </c>
      <c r="O46" s="198">
        <v>0</v>
      </c>
      <c r="P46" s="198">
        <v>37.29</v>
      </c>
      <c r="Q46" s="198">
        <v>6.11</v>
      </c>
      <c r="R46" s="198">
        <v>6.29</v>
      </c>
      <c r="S46" s="198">
        <v>7.84</v>
      </c>
      <c r="T46" s="198">
        <v>0</v>
      </c>
      <c r="U46" s="198">
        <v>124.36</v>
      </c>
      <c r="V46" s="198">
        <v>4.2300000000000004</v>
      </c>
      <c r="W46" s="198">
        <v>13.78</v>
      </c>
      <c r="X46" s="198">
        <v>43.81</v>
      </c>
      <c r="Y46" s="198">
        <v>0</v>
      </c>
      <c r="Z46" s="198">
        <v>75.2</v>
      </c>
      <c r="AA46" s="198">
        <v>20.79</v>
      </c>
      <c r="AB46" s="198">
        <v>0</v>
      </c>
      <c r="AC46" s="198">
        <v>22</v>
      </c>
      <c r="AD46" s="198">
        <v>0</v>
      </c>
      <c r="AE46" s="198">
        <v>0</v>
      </c>
      <c r="AF46" s="198">
        <v>0</v>
      </c>
      <c r="AG46" s="198">
        <v>25.06</v>
      </c>
      <c r="AH46" s="198">
        <v>0</v>
      </c>
      <c r="AI46" s="198">
        <v>29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37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1.77</v>
      </c>
      <c r="G47" s="198">
        <v>1.77</v>
      </c>
      <c r="H47" s="198">
        <v>0</v>
      </c>
      <c r="I47" s="198">
        <v>0</v>
      </c>
      <c r="J47" s="198">
        <v>0.65</v>
      </c>
      <c r="K47" s="198">
        <v>9.11</v>
      </c>
      <c r="L47" s="198">
        <v>373.29</v>
      </c>
      <c r="M47" s="198">
        <v>26.13</v>
      </c>
      <c r="N47" s="198">
        <v>35.07</v>
      </c>
      <c r="O47" s="198">
        <v>0</v>
      </c>
      <c r="P47" s="198">
        <v>37.29</v>
      </c>
      <c r="Q47" s="198">
        <v>6.11</v>
      </c>
      <c r="R47" s="198">
        <v>6.29</v>
      </c>
      <c r="S47" s="198">
        <v>7.84</v>
      </c>
      <c r="T47" s="198">
        <v>0</v>
      </c>
      <c r="U47" s="198">
        <v>124.36</v>
      </c>
      <c r="V47" s="198">
        <v>4.2300000000000004</v>
      </c>
      <c r="W47" s="198">
        <v>13.78</v>
      </c>
      <c r="X47" s="198">
        <v>43.81</v>
      </c>
      <c r="Y47" s="198">
        <v>0</v>
      </c>
      <c r="Z47" s="198">
        <v>75.2</v>
      </c>
      <c r="AA47" s="198">
        <v>20.79</v>
      </c>
      <c r="AB47" s="198">
        <v>0</v>
      </c>
      <c r="AC47" s="198">
        <v>22</v>
      </c>
      <c r="AD47" s="198">
        <v>0</v>
      </c>
      <c r="AE47" s="198">
        <v>0</v>
      </c>
      <c r="AF47" s="198">
        <v>0</v>
      </c>
      <c r="AG47" s="198">
        <v>25.06</v>
      </c>
      <c r="AH47" s="198">
        <v>0</v>
      </c>
      <c r="AI47" s="198">
        <v>29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37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1.77</v>
      </c>
      <c r="G48" s="198">
        <v>1.77</v>
      </c>
      <c r="H48" s="198">
        <v>0</v>
      </c>
      <c r="I48" s="198">
        <v>0</v>
      </c>
      <c r="J48" s="198">
        <v>0.65</v>
      </c>
      <c r="K48" s="198">
        <v>9.11</v>
      </c>
      <c r="L48" s="198">
        <v>373.29</v>
      </c>
      <c r="M48" s="198">
        <v>26.13</v>
      </c>
      <c r="N48" s="198">
        <v>35.07</v>
      </c>
      <c r="O48" s="198">
        <v>0</v>
      </c>
      <c r="P48" s="198">
        <v>37.29</v>
      </c>
      <c r="Q48" s="198">
        <v>6.11</v>
      </c>
      <c r="R48" s="198">
        <v>6.29</v>
      </c>
      <c r="S48" s="198">
        <v>7.84</v>
      </c>
      <c r="T48" s="198">
        <v>0</v>
      </c>
      <c r="U48" s="198">
        <v>124.36</v>
      </c>
      <c r="V48" s="198">
        <v>4.2300000000000004</v>
      </c>
      <c r="W48" s="198">
        <v>13.78</v>
      </c>
      <c r="X48" s="198">
        <v>43.81</v>
      </c>
      <c r="Y48" s="198">
        <v>0</v>
      </c>
      <c r="Z48" s="198">
        <v>75.2</v>
      </c>
      <c r="AA48" s="198">
        <v>20.79</v>
      </c>
      <c r="AB48" s="198">
        <v>0</v>
      </c>
      <c r="AC48" s="198">
        <v>22</v>
      </c>
      <c r="AD48" s="198">
        <v>0</v>
      </c>
      <c r="AE48" s="198">
        <v>0</v>
      </c>
      <c r="AF48" s="198">
        <v>0</v>
      </c>
      <c r="AG48" s="198">
        <v>25.06</v>
      </c>
      <c r="AH48" s="198">
        <v>0</v>
      </c>
      <c r="AI48" s="198">
        <v>29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37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1.77</v>
      </c>
      <c r="G49" s="198">
        <v>1.77</v>
      </c>
      <c r="H49" s="198">
        <v>0</v>
      </c>
      <c r="I49" s="198">
        <v>0</v>
      </c>
      <c r="J49" s="198">
        <v>0.65</v>
      </c>
      <c r="K49" s="198">
        <v>9.11</v>
      </c>
      <c r="L49" s="198">
        <v>373.29</v>
      </c>
      <c r="M49" s="198">
        <v>26.72</v>
      </c>
      <c r="N49" s="198">
        <v>35.07</v>
      </c>
      <c r="O49" s="198">
        <v>0</v>
      </c>
      <c r="P49" s="198">
        <v>37.29</v>
      </c>
      <c r="Q49" s="198">
        <v>6.11</v>
      </c>
      <c r="R49" s="198">
        <v>6.29</v>
      </c>
      <c r="S49" s="198">
        <v>7.84</v>
      </c>
      <c r="T49" s="198">
        <v>0</v>
      </c>
      <c r="U49" s="198">
        <v>124.36</v>
      </c>
      <c r="V49" s="198">
        <v>4.2300000000000004</v>
      </c>
      <c r="W49" s="198">
        <v>13.78</v>
      </c>
      <c r="X49" s="198">
        <v>43.81</v>
      </c>
      <c r="Y49" s="198">
        <v>0</v>
      </c>
      <c r="Z49" s="198">
        <v>75.2</v>
      </c>
      <c r="AA49" s="198">
        <v>20.79</v>
      </c>
      <c r="AB49" s="198">
        <v>0</v>
      </c>
      <c r="AC49" s="198">
        <v>22</v>
      </c>
      <c r="AD49" s="198">
        <v>0</v>
      </c>
      <c r="AE49" s="198">
        <v>0</v>
      </c>
      <c r="AF49" s="198">
        <v>0</v>
      </c>
      <c r="AG49" s="198">
        <v>25.06</v>
      </c>
      <c r="AH49" s="198">
        <v>0</v>
      </c>
      <c r="AI49" s="198">
        <v>29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37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1.77</v>
      </c>
      <c r="G50" s="198">
        <v>1.77</v>
      </c>
      <c r="H50" s="198">
        <v>0</v>
      </c>
      <c r="I50" s="198">
        <v>0</v>
      </c>
      <c r="J50" s="198">
        <v>0.65</v>
      </c>
      <c r="K50" s="198">
        <v>9.11</v>
      </c>
      <c r="L50" s="198">
        <v>373.29</v>
      </c>
      <c r="M50" s="198">
        <v>26.72</v>
      </c>
      <c r="N50" s="198">
        <v>35.07</v>
      </c>
      <c r="O50" s="198">
        <v>0</v>
      </c>
      <c r="P50" s="198">
        <v>37.29</v>
      </c>
      <c r="Q50" s="198">
        <v>6.11</v>
      </c>
      <c r="R50" s="198">
        <v>6.29</v>
      </c>
      <c r="S50" s="198">
        <v>7.84</v>
      </c>
      <c r="T50" s="198">
        <v>0</v>
      </c>
      <c r="U50" s="198">
        <v>124.36</v>
      </c>
      <c r="V50" s="198">
        <v>4.2300000000000004</v>
      </c>
      <c r="W50" s="198">
        <v>13.78</v>
      </c>
      <c r="X50" s="198">
        <v>43.81</v>
      </c>
      <c r="Y50" s="198">
        <v>0</v>
      </c>
      <c r="Z50" s="198">
        <v>75.2</v>
      </c>
      <c r="AA50" s="198">
        <v>20.79</v>
      </c>
      <c r="AB50" s="198">
        <v>0</v>
      </c>
      <c r="AC50" s="198">
        <v>22</v>
      </c>
      <c r="AD50" s="198">
        <v>0</v>
      </c>
      <c r="AE50" s="198">
        <v>0</v>
      </c>
      <c r="AF50" s="198">
        <v>0</v>
      </c>
      <c r="AG50" s="198">
        <v>25.06</v>
      </c>
      <c r="AH50" s="198">
        <v>0</v>
      </c>
      <c r="AI50" s="198">
        <v>29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37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1.77</v>
      </c>
      <c r="G51" s="198">
        <v>1.77</v>
      </c>
      <c r="H51" s="198">
        <v>0</v>
      </c>
      <c r="I51" s="198">
        <v>0</v>
      </c>
      <c r="J51" s="198">
        <v>0.65</v>
      </c>
      <c r="K51" s="198">
        <v>9.11</v>
      </c>
      <c r="L51" s="198">
        <v>373.29</v>
      </c>
      <c r="M51" s="198">
        <v>26.72</v>
      </c>
      <c r="N51" s="198">
        <v>35.07</v>
      </c>
      <c r="O51" s="198">
        <v>0</v>
      </c>
      <c r="P51" s="198">
        <v>36.75</v>
      </c>
      <c r="Q51" s="198">
        <v>6.11</v>
      </c>
      <c r="R51" s="198">
        <v>8.3000000000000007</v>
      </c>
      <c r="S51" s="198">
        <v>7.84</v>
      </c>
      <c r="T51" s="198">
        <v>0</v>
      </c>
      <c r="U51" s="198">
        <v>124.36</v>
      </c>
      <c r="V51" s="198">
        <v>4.2300000000000004</v>
      </c>
      <c r="W51" s="198">
        <v>13.78</v>
      </c>
      <c r="X51" s="198">
        <v>43.81</v>
      </c>
      <c r="Y51" s="198">
        <v>0</v>
      </c>
      <c r="Z51" s="198">
        <v>75.2</v>
      </c>
      <c r="AA51" s="198">
        <v>20.79</v>
      </c>
      <c r="AB51" s="198">
        <v>0</v>
      </c>
      <c r="AC51" s="198">
        <v>22</v>
      </c>
      <c r="AD51" s="198">
        <v>0</v>
      </c>
      <c r="AE51" s="198">
        <v>0</v>
      </c>
      <c r="AF51" s="198">
        <v>0</v>
      </c>
      <c r="AG51" s="198">
        <v>25.06</v>
      </c>
      <c r="AH51" s="198">
        <v>0</v>
      </c>
      <c r="AI51" s="198">
        <v>29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37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1.77</v>
      </c>
      <c r="G52" s="198">
        <v>1.77</v>
      </c>
      <c r="H52" s="198">
        <v>0</v>
      </c>
      <c r="I52" s="198">
        <v>0</v>
      </c>
      <c r="J52" s="198">
        <v>0.65</v>
      </c>
      <c r="K52" s="198">
        <v>9.11</v>
      </c>
      <c r="L52" s="198">
        <v>373.29</v>
      </c>
      <c r="M52" s="198">
        <v>26.72</v>
      </c>
      <c r="N52" s="198">
        <v>35.07</v>
      </c>
      <c r="O52" s="198">
        <v>0</v>
      </c>
      <c r="P52" s="198">
        <v>36.75</v>
      </c>
      <c r="Q52" s="198">
        <v>6.11</v>
      </c>
      <c r="R52" s="198">
        <v>8.3000000000000007</v>
      </c>
      <c r="S52" s="198">
        <v>7.84</v>
      </c>
      <c r="T52" s="198">
        <v>0</v>
      </c>
      <c r="U52" s="198">
        <v>124.36</v>
      </c>
      <c r="V52" s="198">
        <v>4.2300000000000004</v>
      </c>
      <c r="W52" s="198">
        <v>13.78</v>
      </c>
      <c r="X52" s="198">
        <v>43.81</v>
      </c>
      <c r="Y52" s="198">
        <v>0</v>
      </c>
      <c r="Z52" s="198">
        <v>75.2</v>
      </c>
      <c r="AA52" s="198">
        <v>20.79</v>
      </c>
      <c r="AB52" s="198">
        <v>0</v>
      </c>
      <c r="AC52" s="198">
        <v>22</v>
      </c>
      <c r="AD52" s="198">
        <v>0</v>
      </c>
      <c r="AE52" s="198">
        <v>0</v>
      </c>
      <c r="AF52" s="198">
        <v>0</v>
      </c>
      <c r="AG52" s="198">
        <v>25.06</v>
      </c>
      <c r="AH52" s="198">
        <v>0</v>
      </c>
      <c r="AI52" s="198">
        <v>29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37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1.77</v>
      </c>
      <c r="G53" s="198">
        <v>1.77</v>
      </c>
      <c r="H53" s="198">
        <v>0</v>
      </c>
      <c r="I53" s="198">
        <v>0</v>
      </c>
      <c r="J53" s="198">
        <v>0.65</v>
      </c>
      <c r="K53" s="198">
        <v>9.11</v>
      </c>
      <c r="L53" s="198">
        <v>373.29</v>
      </c>
      <c r="M53" s="198">
        <v>26.72</v>
      </c>
      <c r="N53" s="198">
        <v>35.07</v>
      </c>
      <c r="O53" s="198">
        <v>0</v>
      </c>
      <c r="P53" s="198">
        <v>36.75</v>
      </c>
      <c r="Q53" s="198">
        <v>6.11</v>
      </c>
      <c r="R53" s="198">
        <v>8.3000000000000007</v>
      </c>
      <c r="S53" s="198">
        <v>7.84</v>
      </c>
      <c r="T53" s="198">
        <v>0</v>
      </c>
      <c r="U53" s="198">
        <v>124.36</v>
      </c>
      <c r="V53" s="198">
        <v>4.2300000000000004</v>
      </c>
      <c r="W53" s="198">
        <v>13.78</v>
      </c>
      <c r="X53" s="198">
        <v>43.81</v>
      </c>
      <c r="Y53" s="198">
        <v>0</v>
      </c>
      <c r="Z53" s="198">
        <v>75.2</v>
      </c>
      <c r="AA53" s="198">
        <v>20.79</v>
      </c>
      <c r="AB53" s="198">
        <v>0</v>
      </c>
      <c r="AC53" s="198">
        <v>22</v>
      </c>
      <c r="AD53" s="198">
        <v>0</v>
      </c>
      <c r="AE53" s="198">
        <v>0</v>
      </c>
      <c r="AF53" s="198">
        <v>0</v>
      </c>
      <c r="AG53" s="198">
        <v>25.06</v>
      </c>
      <c r="AH53" s="198">
        <v>0</v>
      </c>
      <c r="AI53" s="198">
        <v>29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37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1.77</v>
      </c>
      <c r="G54" s="198">
        <v>1.77</v>
      </c>
      <c r="H54" s="198">
        <v>0</v>
      </c>
      <c r="I54" s="198">
        <v>0</v>
      </c>
      <c r="J54" s="198">
        <v>0.65</v>
      </c>
      <c r="K54" s="198">
        <v>9.11</v>
      </c>
      <c r="L54" s="198">
        <v>373.29</v>
      </c>
      <c r="M54" s="198">
        <v>26.72</v>
      </c>
      <c r="N54" s="198">
        <v>35.07</v>
      </c>
      <c r="O54" s="198">
        <v>0</v>
      </c>
      <c r="P54" s="198">
        <v>36.75</v>
      </c>
      <c r="Q54" s="198">
        <v>6.11</v>
      </c>
      <c r="R54" s="198">
        <v>8.3000000000000007</v>
      </c>
      <c r="S54" s="198">
        <v>7.84</v>
      </c>
      <c r="T54" s="198">
        <v>0</v>
      </c>
      <c r="U54" s="198">
        <v>124.36</v>
      </c>
      <c r="V54" s="198">
        <v>4.2300000000000004</v>
      </c>
      <c r="W54" s="198">
        <v>13.78</v>
      </c>
      <c r="X54" s="198">
        <v>43.81</v>
      </c>
      <c r="Y54" s="198">
        <v>0</v>
      </c>
      <c r="Z54" s="198">
        <v>75.2</v>
      </c>
      <c r="AA54" s="198">
        <v>20.79</v>
      </c>
      <c r="AB54" s="198">
        <v>0</v>
      </c>
      <c r="AC54" s="198">
        <v>22</v>
      </c>
      <c r="AD54" s="198">
        <v>0</v>
      </c>
      <c r="AE54" s="198">
        <v>0</v>
      </c>
      <c r="AF54" s="198">
        <v>0</v>
      </c>
      <c r="AG54" s="198">
        <v>25.06</v>
      </c>
      <c r="AH54" s="198">
        <v>0</v>
      </c>
      <c r="AI54" s="198">
        <v>29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37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1.77</v>
      </c>
      <c r="G55" s="198">
        <v>1.77</v>
      </c>
      <c r="H55" s="198">
        <v>0</v>
      </c>
      <c r="I55" s="198">
        <v>0</v>
      </c>
      <c r="J55" s="198">
        <v>0.65</v>
      </c>
      <c r="K55" s="198">
        <v>9.11</v>
      </c>
      <c r="L55" s="198">
        <v>373.29</v>
      </c>
      <c r="M55" s="198">
        <v>27.02</v>
      </c>
      <c r="N55" s="198">
        <v>35.07</v>
      </c>
      <c r="O55" s="198">
        <v>0</v>
      </c>
      <c r="P55" s="198">
        <v>35.19</v>
      </c>
      <c r="Q55" s="198">
        <v>6.11</v>
      </c>
      <c r="R55" s="198">
        <v>8.3000000000000007</v>
      </c>
      <c r="S55" s="198">
        <v>7.84</v>
      </c>
      <c r="T55" s="198">
        <v>0</v>
      </c>
      <c r="U55" s="198">
        <v>124.36</v>
      </c>
      <c r="V55" s="198">
        <v>4.2300000000000004</v>
      </c>
      <c r="W55" s="198">
        <v>13.78</v>
      </c>
      <c r="X55" s="198">
        <v>43.81</v>
      </c>
      <c r="Y55" s="198">
        <v>0</v>
      </c>
      <c r="Z55" s="198">
        <v>75.2</v>
      </c>
      <c r="AA55" s="198">
        <v>21.38</v>
      </c>
      <c r="AB55" s="198">
        <v>0</v>
      </c>
      <c r="AC55" s="198">
        <v>22</v>
      </c>
      <c r="AD55" s="198">
        <v>0</v>
      </c>
      <c r="AE55" s="198">
        <v>0</v>
      </c>
      <c r="AF55" s="198">
        <v>0</v>
      </c>
      <c r="AG55" s="198">
        <v>25.06</v>
      </c>
      <c r="AH55" s="198">
        <v>0</v>
      </c>
      <c r="AI55" s="198">
        <v>29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37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1.77</v>
      </c>
      <c r="G56" s="198">
        <v>1.77</v>
      </c>
      <c r="H56" s="198">
        <v>0</v>
      </c>
      <c r="I56" s="198">
        <v>0</v>
      </c>
      <c r="J56" s="198">
        <v>0.65</v>
      </c>
      <c r="K56" s="198">
        <v>9.11</v>
      </c>
      <c r="L56" s="198">
        <v>373.29</v>
      </c>
      <c r="M56" s="198">
        <v>27.02</v>
      </c>
      <c r="N56" s="198">
        <v>35.07</v>
      </c>
      <c r="O56" s="198">
        <v>0</v>
      </c>
      <c r="P56" s="198">
        <v>35.19</v>
      </c>
      <c r="Q56" s="198">
        <v>6.11</v>
      </c>
      <c r="R56" s="198">
        <v>8.3000000000000007</v>
      </c>
      <c r="S56" s="198">
        <v>7.84</v>
      </c>
      <c r="T56" s="198">
        <v>0</v>
      </c>
      <c r="U56" s="198">
        <v>124.36</v>
      </c>
      <c r="V56" s="198">
        <v>4.2300000000000004</v>
      </c>
      <c r="W56" s="198">
        <v>13.78</v>
      </c>
      <c r="X56" s="198">
        <v>43.81</v>
      </c>
      <c r="Y56" s="198">
        <v>0</v>
      </c>
      <c r="Z56" s="198">
        <v>75.2</v>
      </c>
      <c r="AA56" s="198">
        <v>21.38</v>
      </c>
      <c r="AB56" s="198">
        <v>0</v>
      </c>
      <c r="AC56" s="198">
        <v>22</v>
      </c>
      <c r="AD56" s="198">
        <v>0</v>
      </c>
      <c r="AE56" s="198">
        <v>0</v>
      </c>
      <c r="AF56" s="198">
        <v>0</v>
      </c>
      <c r="AG56" s="198">
        <v>25.06</v>
      </c>
      <c r="AH56" s="198">
        <v>0</v>
      </c>
      <c r="AI56" s="198">
        <v>29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37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1.77</v>
      </c>
      <c r="G57" s="198">
        <v>1.77</v>
      </c>
      <c r="H57" s="198">
        <v>0</v>
      </c>
      <c r="I57" s="198">
        <v>0</v>
      </c>
      <c r="J57" s="198">
        <v>0.65</v>
      </c>
      <c r="K57" s="198">
        <v>9.11</v>
      </c>
      <c r="L57" s="198">
        <v>373.29</v>
      </c>
      <c r="M57" s="198">
        <v>27.02</v>
      </c>
      <c r="N57" s="198">
        <v>35.07</v>
      </c>
      <c r="O57" s="198">
        <v>0</v>
      </c>
      <c r="P57" s="198">
        <v>35.19</v>
      </c>
      <c r="Q57" s="198">
        <v>6.11</v>
      </c>
      <c r="R57" s="198">
        <v>8.3000000000000007</v>
      </c>
      <c r="S57" s="198">
        <v>7.84</v>
      </c>
      <c r="T57" s="198">
        <v>0</v>
      </c>
      <c r="U57" s="198">
        <v>124.36</v>
      </c>
      <c r="V57" s="198">
        <v>4.2300000000000004</v>
      </c>
      <c r="W57" s="198">
        <v>13.78</v>
      </c>
      <c r="X57" s="198">
        <v>43.81</v>
      </c>
      <c r="Y57" s="198">
        <v>0</v>
      </c>
      <c r="Z57" s="198">
        <v>75.2</v>
      </c>
      <c r="AA57" s="198">
        <v>21.38</v>
      </c>
      <c r="AB57" s="198">
        <v>0</v>
      </c>
      <c r="AC57" s="198">
        <v>22</v>
      </c>
      <c r="AD57" s="198">
        <v>0</v>
      </c>
      <c r="AE57" s="198">
        <v>0</v>
      </c>
      <c r="AF57" s="198">
        <v>0</v>
      </c>
      <c r="AG57" s="198">
        <v>25.06</v>
      </c>
      <c r="AH57" s="198">
        <v>0</v>
      </c>
      <c r="AI57" s="198">
        <v>29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37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1.77</v>
      </c>
      <c r="G58" s="198">
        <v>1.77</v>
      </c>
      <c r="H58" s="198">
        <v>0</v>
      </c>
      <c r="I58" s="198">
        <v>0</v>
      </c>
      <c r="J58" s="198">
        <v>0.65</v>
      </c>
      <c r="K58" s="198">
        <v>9.11</v>
      </c>
      <c r="L58" s="198">
        <v>373.29</v>
      </c>
      <c r="M58" s="198">
        <v>27.02</v>
      </c>
      <c r="N58" s="198">
        <v>35.07</v>
      </c>
      <c r="O58" s="198">
        <v>0</v>
      </c>
      <c r="P58" s="198">
        <v>35.19</v>
      </c>
      <c r="Q58" s="198">
        <v>6.11</v>
      </c>
      <c r="R58" s="198">
        <v>8.3000000000000007</v>
      </c>
      <c r="S58" s="198">
        <v>7.84</v>
      </c>
      <c r="T58" s="198">
        <v>0</v>
      </c>
      <c r="U58" s="198">
        <v>124.36</v>
      </c>
      <c r="V58" s="198">
        <v>4.2300000000000004</v>
      </c>
      <c r="W58" s="198">
        <v>13.78</v>
      </c>
      <c r="X58" s="198">
        <v>43.81</v>
      </c>
      <c r="Y58" s="198">
        <v>0</v>
      </c>
      <c r="Z58" s="198">
        <v>75.2</v>
      </c>
      <c r="AA58" s="198">
        <v>21.38</v>
      </c>
      <c r="AB58" s="198">
        <v>0</v>
      </c>
      <c r="AC58" s="198">
        <v>22</v>
      </c>
      <c r="AD58" s="198">
        <v>0</v>
      </c>
      <c r="AE58" s="198">
        <v>0</v>
      </c>
      <c r="AF58" s="198">
        <v>0</v>
      </c>
      <c r="AG58" s="198">
        <v>25.06</v>
      </c>
      <c r="AH58" s="198">
        <v>0</v>
      </c>
      <c r="AI58" s="198">
        <v>29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37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1.77</v>
      </c>
      <c r="G59" s="198">
        <v>1.77</v>
      </c>
      <c r="H59" s="198">
        <v>0</v>
      </c>
      <c r="I59" s="198">
        <v>0</v>
      </c>
      <c r="J59" s="198">
        <v>0.65</v>
      </c>
      <c r="K59" s="198">
        <v>9.11</v>
      </c>
      <c r="L59" s="198">
        <v>373.29</v>
      </c>
      <c r="M59" s="198">
        <v>27.02</v>
      </c>
      <c r="N59" s="198">
        <v>35.07</v>
      </c>
      <c r="O59" s="198">
        <v>0</v>
      </c>
      <c r="P59" s="198">
        <v>35.19</v>
      </c>
      <c r="Q59" s="198">
        <v>6.11</v>
      </c>
      <c r="R59" s="198">
        <v>8.3000000000000007</v>
      </c>
      <c r="S59" s="198">
        <v>7.84</v>
      </c>
      <c r="T59" s="198">
        <v>0</v>
      </c>
      <c r="U59" s="198">
        <v>124.36</v>
      </c>
      <c r="V59" s="198">
        <v>4.2300000000000004</v>
      </c>
      <c r="W59" s="198">
        <v>13.78</v>
      </c>
      <c r="X59" s="198">
        <v>43.81</v>
      </c>
      <c r="Y59" s="198">
        <v>0</v>
      </c>
      <c r="Z59" s="198">
        <v>75.2</v>
      </c>
      <c r="AA59" s="198">
        <v>21.38</v>
      </c>
      <c r="AB59" s="198">
        <v>0</v>
      </c>
      <c r="AC59" s="198">
        <v>18.87</v>
      </c>
      <c r="AD59" s="198">
        <v>0</v>
      </c>
      <c r="AE59" s="198">
        <v>0</v>
      </c>
      <c r="AF59" s="198">
        <v>0</v>
      </c>
      <c r="AG59" s="198">
        <v>25.06</v>
      </c>
      <c r="AH59" s="198">
        <v>0</v>
      </c>
      <c r="AI59" s="198">
        <v>29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37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1.77</v>
      </c>
      <c r="G60" s="198">
        <v>1.77</v>
      </c>
      <c r="H60" s="198">
        <v>0</v>
      </c>
      <c r="I60" s="198">
        <v>0</v>
      </c>
      <c r="J60" s="198">
        <v>0.65</v>
      </c>
      <c r="K60" s="198">
        <v>9.11</v>
      </c>
      <c r="L60" s="198">
        <v>373.29</v>
      </c>
      <c r="M60" s="198">
        <v>27.02</v>
      </c>
      <c r="N60" s="198">
        <v>35.07</v>
      </c>
      <c r="O60" s="198">
        <v>0</v>
      </c>
      <c r="P60" s="198">
        <v>35.19</v>
      </c>
      <c r="Q60" s="198">
        <v>6.11</v>
      </c>
      <c r="R60" s="198">
        <v>8.3000000000000007</v>
      </c>
      <c r="S60" s="198">
        <v>7.84</v>
      </c>
      <c r="T60" s="198">
        <v>0</v>
      </c>
      <c r="U60" s="198">
        <v>124.36</v>
      </c>
      <c r="V60" s="198">
        <v>4.2300000000000004</v>
      </c>
      <c r="W60" s="198">
        <v>13.78</v>
      </c>
      <c r="X60" s="198">
        <v>43.81</v>
      </c>
      <c r="Y60" s="198">
        <v>0</v>
      </c>
      <c r="Z60" s="198">
        <v>75.2</v>
      </c>
      <c r="AA60" s="198">
        <v>21.38</v>
      </c>
      <c r="AB60" s="198">
        <v>0</v>
      </c>
      <c r="AC60" s="198">
        <v>18.87</v>
      </c>
      <c r="AD60" s="198">
        <v>0</v>
      </c>
      <c r="AE60" s="198">
        <v>0</v>
      </c>
      <c r="AF60" s="198">
        <v>0</v>
      </c>
      <c r="AG60" s="198">
        <v>25.06</v>
      </c>
      <c r="AH60" s="198">
        <v>0</v>
      </c>
      <c r="AI60" s="198">
        <v>29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37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1.77</v>
      </c>
      <c r="G61" s="198">
        <v>1.77</v>
      </c>
      <c r="H61" s="198">
        <v>0</v>
      </c>
      <c r="I61" s="198">
        <v>0</v>
      </c>
      <c r="J61" s="198">
        <v>0.65</v>
      </c>
      <c r="K61" s="198">
        <v>9.11</v>
      </c>
      <c r="L61" s="198">
        <v>373.29</v>
      </c>
      <c r="M61" s="198">
        <v>27.02</v>
      </c>
      <c r="N61" s="198">
        <v>35.07</v>
      </c>
      <c r="O61" s="198">
        <v>0</v>
      </c>
      <c r="P61" s="198">
        <v>35.19</v>
      </c>
      <c r="Q61" s="198">
        <v>6.11</v>
      </c>
      <c r="R61" s="198">
        <v>10.27</v>
      </c>
      <c r="S61" s="198">
        <v>7.84</v>
      </c>
      <c r="T61" s="198">
        <v>0</v>
      </c>
      <c r="U61" s="198">
        <v>124.36</v>
      </c>
      <c r="V61" s="198">
        <v>4.2300000000000004</v>
      </c>
      <c r="W61" s="198">
        <v>13.78</v>
      </c>
      <c r="X61" s="198">
        <v>43.81</v>
      </c>
      <c r="Y61" s="198">
        <v>0</v>
      </c>
      <c r="Z61" s="198">
        <v>75.2</v>
      </c>
      <c r="AA61" s="198">
        <v>21.38</v>
      </c>
      <c r="AB61" s="198">
        <v>0</v>
      </c>
      <c r="AC61" s="198">
        <v>18.87</v>
      </c>
      <c r="AD61" s="198">
        <v>0</v>
      </c>
      <c r="AE61" s="198">
        <v>0</v>
      </c>
      <c r="AF61" s="198">
        <v>0</v>
      </c>
      <c r="AG61" s="198">
        <v>25.06</v>
      </c>
      <c r="AH61" s="198">
        <v>0</v>
      </c>
      <c r="AI61" s="198">
        <v>29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37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1.77</v>
      </c>
      <c r="G62" s="198">
        <v>1.77</v>
      </c>
      <c r="H62" s="198">
        <v>0</v>
      </c>
      <c r="I62" s="198">
        <v>0</v>
      </c>
      <c r="J62" s="198">
        <v>0.65</v>
      </c>
      <c r="K62" s="198">
        <v>9.11</v>
      </c>
      <c r="L62" s="198">
        <v>373.29</v>
      </c>
      <c r="M62" s="198">
        <v>27.02</v>
      </c>
      <c r="N62" s="198">
        <v>35.07</v>
      </c>
      <c r="O62" s="198">
        <v>0</v>
      </c>
      <c r="P62" s="198">
        <v>35.19</v>
      </c>
      <c r="Q62" s="198">
        <v>6.11</v>
      </c>
      <c r="R62" s="198">
        <v>12.23</v>
      </c>
      <c r="S62" s="198">
        <v>7.84</v>
      </c>
      <c r="T62" s="198">
        <v>0</v>
      </c>
      <c r="U62" s="198">
        <v>124.36</v>
      </c>
      <c r="V62" s="198">
        <v>4.2300000000000004</v>
      </c>
      <c r="W62" s="198">
        <v>13.78</v>
      </c>
      <c r="X62" s="198">
        <v>43.81</v>
      </c>
      <c r="Y62" s="198">
        <v>0</v>
      </c>
      <c r="Z62" s="198">
        <v>75.2</v>
      </c>
      <c r="AA62" s="198">
        <v>21.38</v>
      </c>
      <c r="AB62" s="198">
        <v>0</v>
      </c>
      <c r="AC62" s="198">
        <v>18.87</v>
      </c>
      <c r="AD62" s="198">
        <v>0</v>
      </c>
      <c r="AE62" s="198">
        <v>0</v>
      </c>
      <c r="AF62" s="198">
        <v>0</v>
      </c>
      <c r="AG62" s="198">
        <v>25.06</v>
      </c>
      <c r="AH62" s="198">
        <v>0</v>
      </c>
      <c r="AI62" s="198">
        <v>29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37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1.77</v>
      </c>
      <c r="G63" s="198">
        <v>1.77</v>
      </c>
      <c r="H63" s="198">
        <v>0</v>
      </c>
      <c r="I63" s="198">
        <v>0</v>
      </c>
      <c r="J63" s="198">
        <v>0.65</v>
      </c>
      <c r="K63" s="198">
        <v>9.11</v>
      </c>
      <c r="L63" s="198">
        <v>373.29</v>
      </c>
      <c r="M63" s="198">
        <v>27.02</v>
      </c>
      <c r="N63" s="198">
        <v>35.07</v>
      </c>
      <c r="O63" s="198">
        <v>0</v>
      </c>
      <c r="P63" s="198">
        <v>35.19</v>
      </c>
      <c r="Q63" s="198">
        <v>6.11</v>
      </c>
      <c r="R63" s="198">
        <v>12.59</v>
      </c>
      <c r="S63" s="198">
        <v>7.84</v>
      </c>
      <c r="T63" s="198">
        <v>0</v>
      </c>
      <c r="U63" s="198">
        <v>124.36</v>
      </c>
      <c r="V63" s="198">
        <v>4.2300000000000004</v>
      </c>
      <c r="W63" s="198">
        <v>13.78</v>
      </c>
      <c r="X63" s="198">
        <v>43.81</v>
      </c>
      <c r="Y63" s="198">
        <v>0</v>
      </c>
      <c r="Z63" s="198">
        <v>75.2</v>
      </c>
      <c r="AA63" s="198">
        <v>21.38</v>
      </c>
      <c r="AB63" s="198">
        <v>0</v>
      </c>
      <c r="AC63" s="198">
        <v>18.04</v>
      </c>
      <c r="AD63" s="198">
        <v>0</v>
      </c>
      <c r="AE63" s="198">
        <v>0</v>
      </c>
      <c r="AF63" s="198">
        <v>0</v>
      </c>
      <c r="AG63" s="198">
        <v>25.06</v>
      </c>
      <c r="AH63" s="198">
        <v>0</v>
      </c>
      <c r="AI63" s="198">
        <v>29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37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1.77</v>
      </c>
      <c r="G64" s="198">
        <v>1.77</v>
      </c>
      <c r="H64" s="198">
        <v>0</v>
      </c>
      <c r="I64" s="198">
        <v>0</v>
      </c>
      <c r="J64" s="198">
        <v>0.65</v>
      </c>
      <c r="K64" s="198">
        <v>9.11</v>
      </c>
      <c r="L64" s="198">
        <v>373.29</v>
      </c>
      <c r="M64" s="198">
        <v>27.02</v>
      </c>
      <c r="N64" s="198">
        <v>35.07</v>
      </c>
      <c r="O64" s="198">
        <v>0</v>
      </c>
      <c r="P64" s="198">
        <v>35.19</v>
      </c>
      <c r="Q64" s="198">
        <v>6.11</v>
      </c>
      <c r="R64" s="198">
        <v>12.59</v>
      </c>
      <c r="S64" s="198">
        <v>7.84</v>
      </c>
      <c r="T64" s="198">
        <v>0</v>
      </c>
      <c r="U64" s="198">
        <v>124.36</v>
      </c>
      <c r="V64" s="198">
        <v>4.2300000000000004</v>
      </c>
      <c r="W64" s="198">
        <v>13.78</v>
      </c>
      <c r="X64" s="198">
        <v>43.81</v>
      </c>
      <c r="Y64" s="198">
        <v>0</v>
      </c>
      <c r="Z64" s="198">
        <v>75.2</v>
      </c>
      <c r="AA64" s="198">
        <v>21.38</v>
      </c>
      <c r="AB64" s="198">
        <v>0</v>
      </c>
      <c r="AC64" s="198">
        <v>18.04</v>
      </c>
      <c r="AD64" s="198">
        <v>0</v>
      </c>
      <c r="AE64" s="198">
        <v>0</v>
      </c>
      <c r="AF64" s="198">
        <v>0</v>
      </c>
      <c r="AG64" s="198">
        <v>25.06</v>
      </c>
      <c r="AH64" s="198">
        <v>0</v>
      </c>
      <c r="AI64" s="198">
        <v>29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37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1.77</v>
      </c>
      <c r="G65" s="198">
        <v>1.77</v>
      </c>
      <c r="H65" s="198">
        <v>0</v>
      </c>
      <c r="I65" s="198">
        <v>0</v>
      </c>
      <c r="J65" s="198">
        <v>0.65</v>
      </c>
      <c r="K65" s="198">
        <v>9.11</v>
      </c>
      <c r="L65" s="198">
        <v>373.29</v>
      </c>
      <c r="M65" s="198">
        <v>27.02</v>
      </c>
      <c r="N65" s="198">
        <v>35.07</v>
      </c>
      <c r="O65" s="198">
        <v>0</v>
      </c>
      <c r="P65" s="198">
        <v>35.19</v>
      </c>
      <c r="Q65" s="198">
        <v>6.11</v>
      </c>
      <c r="R65" s="198">
        <v>12.59</v>
      </c>
      <c r="S65" s="198">
        <v>7.84</v>
      </c>
      <c r="T65" s="198">
        <v>0</v>
      </c>
      <c r="U65" s="198">
        <v>124.36</v>
      </c>
      <c r="V65" s="198">
        <v>4.2300000000000004</v>
      </c>
      <c r="W65" s="198">
        <v>13.78</v>
      </c>
      <c r="X65" s="198">
        <v>43.81</v>
      </c>
      <c r="Y65" s="198">
        <v>0</v>
      </c>
      <c r="Z65" s="198">
        <v>75.2</v>
      </c>
      <c r="AA65" s="198">
        <v>21.38</v>
      </c>
      <c r="AB65" s="198">
        <v>0</v>
      </c>
      <c r="AC65" s="198">
        <v>18.78</v>
      </c>
      <c r="AD65" s="198">
        <v>0</v>
      </c>
      <c r="AE65" s="198">
        <v>0</v>
      </c>
      <c r="AF65" s="198">
        <v>0</v>
      </c>
      <c r="AG65" s="198">
        <v>25.06</v>
      </c>
      <c r="AH65" s="198">
        <v>0</v>
      </c>
      <c r="AI65" s="198">
        <v>29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37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1.77</v>
      </c>
      <c r="G66" s="198">
        <v>1.77</v>
      </c>
      <c r="H66" s="198">
        <v>0</v>
      </c>
      <c r="I66" s="198">
        <v>0</v>
      </c>
      <c r="J66" s="198">
        <v>0.65</v>
      </c>
      <c r="K66" s="198">
        <v>9.11</v>
      </c>
      <c r="L66" s="198">
        <v>373.29</v>
      </c>
      <c r="M66" s="198">
        <v>27.02</v>
      </c>
      <c r="N66" s="198">
        <v>35.07</v>
      </c>
      <c r="O66" s="198">
        <v>0</v>
      </c>
      <c r="P66" s="198">
        <v>35.19</v>
      </c>
      <c r="Q66" s="198">
        <v>6.11</v>
      </c>
      <c r="R66" s="198">
        <v>12.59</v>
      </c>
      <c r="S66" s="198">
        <v>7.84</v>
      </c>
      <c r="T66" s="198">
        <v>0</v>
      </c>
      <c r="U66" s="198">
        <v>124.36</v>
      </c>
      <c r="V66" s="198">
        <v>4.2300000000000004</v>
      </c>
      <c r="W66" s="198">
        <v>13.78</v>
      </c>
      <c r="X66" s="198">
        <v>43.81</v>
      </c>
      <c r="Y66" s="198">
        <v>0</v>
      </c>
      <c r="Z66" s="198">
        <v>75.2</v>
      </c>
      <c r="AA66" s="198">
        <v>21.38</v>
      </c>
      <c r="AB66" s="198">
        <v>0</v>
      </c>
      <c r="AC66" s="198">
        <v>18.78</v>
      </c>
      <c r="AD66" s="198">
        <v>0</v>
      </c>
      <c r="AE66" s="198">
        <v>0</v>
      </c>
      <c r="AF66" s="198">
        <v>0</v>
      </c>
      <c r="AG66" s="198">
        <v>25.06</v>
      </c>
      <c r="AH66" s="198">
        <v>0</v>
      </c>
      <c r="AI66" s="198">
        <v>29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37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1.77</v>
      </c>
      <c r="G67" s="198">
        <v>1.77</v>
      </c>
      <c r="H67" s="198">
        <v>0</v>
      </c>
      <c r="I67" s="198">
        <v>0</v>
      </c>
      <c r="J67" s="198">
        <v>0.65</v>
      </c>
      <c r="K67" s="198">
        <v>9.11</v>
      </c>
      <c r="L67" s="198">
        <v>373.29</v>
      </c>
      <c r="M67" s="198">
        <v>27.32</v>
      </c>
      <c r="N67" s="198">
        <v>35.07</v>
      </c>
      <c r="O67" s="198">
        <v>0</v>
      </c>
      <c r="P67" s="198">
        <v>35.19</v>
      </c>
      <c r="Q67" s="198">
        <v>6.11</v>
      </c>
      <c r="R67" s="198">
        <v>12.59</v>
      </c>
      <c r="S67" s="198">
        <v>7.84</v>
      </c>
      <c r="T67" s="198">
        <v>0</v>
      </c>
      <c r="U67" s="198">
        <v>124.36</v>
      </c>
      <c r="V67" s="198">
        <v>4.2300000000000004</v>
      </c>
      <c r="W67" s="198">
        <v>13.78</v>
      </c>
      <c r="X67" s="198">
        <v>43.81</v>
      </c>
      <c r="Y67" s="198">
        <v>0</v>
      </c>
      <c r="Z67" s="198">
        <v>75.2</v>
      </c>
      <c r="AA67" s="198">
        <v>21.38</v>
      </c>
      <c r="AB67" s="198">
        <v>0</v>
      </c>
      <c r="AC67" s="198">
        <v>18.78</v>
      </c>
      <c r="AD67" s="198">
        <v>0</v>
      </c>
      <c r="AE67" s="198">
        <v>0</v>
      </c>
      <c r="AF67" s="198">
        <v>0</v>
      </c>
      <c r="AG67" s="198">
        <v>25.06</v>
      </c>
      <c r="AH67" s="198">
        <v>0</v>
      </c>
      <c r="AI67" s="198">
        <v>29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37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1.77</v>
      </c>
      <c r="G68" s="198">
        <v>1.77</v>
      </c>
      <c r="H68" s="198">
        <v>0</v>
      </c>
      <c r="I68" s="198">
        <v>0</v>
      </c>
      <c r="J68" s="198">
        <v>0.65</v>
      </c>
      <c r="K68" s="198">
        <v>9.11</v>
      </c>
      <c r="L68" s="198">
        <v>373.29</v>
      </c>
      <c r="M68" s="198">
        <v>27.32</v>
      </c>
      <c r="N68" s="198">
        <v>35.07</v>
      </c>
      <c r="O68" s="198">
        <v>0</v>
      </c>
      <c r="P68" s="198">
        <v>35.19</v>
      </c>
      <c r="Q68" s="198">
        <v>6.11</v>
      </c>
      <c r="R68" s="198">
        <v>12.59</v>
      </c>
      <c r="S68" s="198">
        <v>7.84</v>
      </c>
      <c r="T68" s="198">
        <v>0</v>
      </c>
      <c r="U68" s="198">
        <v>124.36</v>
      </c>
      <c r="V68" s="198">
        <v>4.2300000000000004</v>
      </c>
      <c r="W68" s="198">
        <v>13.78</v>
      </c>
      <c r="X68" s="198">
        <v>43.81</v>
      </c>
      <c r="Y68" s="198">
        <v>0</v>
      </c>
      <c r="Z68" s="198">
        <v>75.2</v>
      </c>
      <c r="AA68" s="198">
        <v>21.38</v>
      </c>
      <c r="AB68" s="198">
        <v>0</v>
      </c>
      <c r="AC68" s="198">
        <v>18.78</v>
      </c>
      <c r="AD68" s="198">
        <v>0</v>
      </c>
      <c r="AE68" s="198">
        <v>0</v>
      </c>
      <c r="AF68" s="198">
        <v>0</v>
      </c>
      <c r="AG68" s="198">
        <v>25.06</v>
      </c>
      <c r="AH68" s="198">
        <v>0</v>
      </c>
      <c r="AI68" s="198">
        <v>29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37</v>
      </c>
      <c r="AP68" s="198">
        <v>0</v>
      </c>
      <c r="AQ68" s="198">
        <v>17.7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1.77</v>
      </c>
      <c r="G69" s="198">
        <v>1.77</v>
      </c>
      <c r="H69" s="198">
        <v>0</v>
      </c>
      <c r="I69" s="198">
        <v>0</v>
      </c>
      <c r="J69" s="198">
        <v>0.65</v>
      </c>
      <c r="K69" s="198">
        <v>9.11</v>
      </c>
      <c r="L69" s="198">
        <v>373.29</v>
      </c>
      <c r="M69" s="198">
        <v>27.32</v>
      </c>
      <c r="N69" s="198">
        <v>35.07</v>
      </c>
      <c r="O69" s="198">
        <v>0</v>
      </c>
      <c r="P69" s="198">
        <v>35.19</v>
      </c>
      <c r="Q69" s="198">
        <v>6.11</v>
      </c>
      <c r="R69" s="198">
        <v>12.59</v>
      </c>
      <c r="S69" s="198">
        <v>7.84</v>
      </c>
      <c r="T69" s="198">
        <v>0</v>
      </c>
      <c r="U69" s="198">
        <v>124.36</v>
      </c>
      <c r="V69" s="198">
        <v>4.2300000000000004</v>
      </c>
      <c r="W69" s="198">
        <v>13.78</v>
      </c>
      <c r="X69" s="198">
        <v>43.81</v>
      </c>
      <c r="Y69" s="198">
        <v>0</v>
      </c>
      <c r="Z69" s="198">
        <v>75.2</v>
      </c>
      <c r="AA69" s="198">
        <v>21.38</v>
      </c>
      <c r="AB69" s="198">
        <v>0</v>
      </c>
      <c r="AC69" s="198">
        <v>19.39</v>
      </c>
      <c r="AD69" s="198">
        <v>0</v>
      </c>
      <c r="AE69" s="198">
        <v>0</v>
      </c>
      <c r="AF69" s="198">
        <v>0</v>
      </c>
      <c r="AG69" s="198">
        <v>25.06</v>
      </c>
      <c r="AH69" s="198">
        <v>0</v>
      </c>
      <c r="AI69" s="198">
        <v>29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37</v>
      </c>
      <c r="AP69" s="198">
        <v>0</v>
      </c>
      <c r="AQ69" s="198">
        <v>14.67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1.77</v>
      </c>
      <c r="G70" s="198">
        <v>1.77</v>
      </c>
      <c r="H70" s="198">
        <v>0</v>
      </c>
      <c r="I70" s="198">
        <v>0</v>
      </c>
      <c r="J70" s="198">
        <v>0.65</v>
      </c>
      <c r="K70" s="198">
        <v>9.11</v>
      </c>
      <c r="L70" s="198">
        <v>373.29</v>
      </c>
      <c r="M70" s="198">
        <v>27.32</v>
      </c>
      <c r="N70" s="198">
        <v>35.07</v>
      </c>
      <c r="O70" s="198">
        <v>0</v>
      </c>
      <c r="P70" s="198">
        <v>35.19</v>
      </c>
      <c r="Q70" s="198">
        <v>6.11</v>
      </c>
      <c r="R70" s="198">
        <v>12.59</v>
      </c>
      <c r="S70" s="198">
        <v>7.84</v>
      </c>
      <c r="T70" s="198">
        <v>0</v>
      </c>
      <c r="U70" s="198">
        <v>124.36</v>
      </c>
      <c r="V70" s="198">
        <v>4.2300000000000004</v>
      </c>
      <c r="W70" s="198">
        <v>13.78</v>
      </c>
      <c r="X70" s="198">
        <v>43.81</v>
      </c>
      <c r="Y70" s="198">
        <v>0</v>
      </c>
      <c r="Z70" s="198">
        <v>75.2</v>
      </c>
      <c r="AA70" s="198">
        <v>21.38</v>
      </c>
      <c r="AB70" s="198">
        <v>0</v>
      </c>
      <c r="AC70" s="198">
        <v>19.39</v>
      </c>
      <c r="AD70" s="198">
        <v>0</v>
      </c>
      <c r="AE70" s="198">
        <v>0</v>
      </c>
      <c r="AF70" s="198">
        <v>0</v>
      </c>
      <c r="AG70" s="198">
        <v>25.06</v>
      </c>
      <c r="AH70" s="198">
        <v>0</v>
      </c>
      <c r="AI70" s="198">
        <v>29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37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0.65</v>
      </c>
      <c r="K71" s="198">
        <v>9.11</v>
      </c>
      <c r="L71" s="198">
        <v>373.29</v>
      </c>
      <c r="M71" s="198">
        <v>27.32</v>
      </c>
      <c r="N71" s="198">
        <v>35.07</v>
      </c>
      <c r="O71" s="198">
        <v>0</v>
      </c>
      <c r="P71" s="198">
        <v>34.97</v>
      </c>
      <c r="Q71" s="198">
        <v>6.11</v>
      </c>
      <c r="R71" s="198">
        <v>12.59</v>
      </c>
      <c r="S71" s="198">
        <v>7.84</v>
      </c>
      <c r="T71" s="198">
        <v>0</v>
      </c>
      <c r="U71" s="198">
        <v>124.36</v>
      </c>
      <c r="V71" s="198">
        <v>4.2300000000000004</v>
      </c>
      <c r="W71" s="198">
        <v>13.78</v>
      </c>
      <c r="X71" s="198">
        <v>43.81</v>
      </c>
      <c r="Y71" s="198">
        <v>0</v>
      </c>
      <c r="Z71" s="198">
        <v>75.2</v>
      </c>
      <c r="AA71" s="198">
        <v>21.38</v>
      </c>
      <c r="AB71" s="198">
        <v>0</v>
      </c>
      <c r="AC71" s="198">
        <v>18.04</v>
      </c>
      <c r="AD71" s="198">
        <v>0</v>
      </c>
      <c r="AE71" s="198">
        <v>0</v>
      </c>
      <c r="AF71" s="198">
        <v>0</v>
      </c>
      <c r="AG71" s="198">
        <v>25.06</v>
      </c>
      <c r="AH71" s="198">
        <v>0</v>
      </c>
      <c r="AI71" s="198">
        <v>29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36.840000000000003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0.65</v>
      </c>
      <c r="K72" s="198">
        <v>9.11</v>
      </c>
      <c r="L72" s="198">
        <v>373.29</v>
      </c>
      <c r="M72" s="198">
        <v>27.32</v>
      </c>
      <c r="N72" s="198">
        <v>35.07</v>
      </c>
      <c r="O72" s="198">
        <v>0</v>
      </c>
      <c r="P72" s="198">
        <v>34.97</v>
      </c>
      <c r="Q72" s="198">
        <v>6.11</v>
      </c>
      <c r="R72" s="198">
        <v>12.59</v>
      </c>
      <c r="S72" s="198">
        <v>7.84</v>
      </c>
      <c r="T72" s="198">
        <v>0</v>
      </c>
      <c r="U72" s="198">
        <v>124.36</v>
      </c>
      <c r="V72" s="198">
        <v>4.2300000000000004</v>
      </c>
      <c r="W72" s="198">
        <v>13.78</v>
      </c>
      <c r="X72" s="198">
        <v>43.81</v>
      </c>
      <c r="Y72" s="198">
        <v>0</v>
      </c>
      <c r="Z72" s="198">
        <v>75.2</v>
      </c>
      <c r="AA72" s="198">
        <v>21.38</v>
      </c>
      <c r="AB72" s="198">
        <v>0</v>
      </c>
      <c r="AC72" s="198">
        <v>18.04</v>
      </c>
      <c r="AD72" s="198">
        <v>0</v>
      </c>
      <c r="AE72" s="198">
        <v>0</v>
      </c>
      <c r="AF72" s="198">
        <v>0</v>
      </c>
      <c r="AG72" s="198">
        <v>25.06</v>
      </c>
      <c r="AH72" s="198">
        <v>0</v>
      </c>
      <c r="AI72" s="198">
        <v>29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36.840000000000003</v>
      </c>
      <c r="AP72" s="198">
        <v>0</v>
      </c>
      <c r="AQ72" s="198">
        <v>10.039999999999999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0.65</v>
      </c>
      <c r="K73" s="198">
        <v>9.11</v>
      </c>
      <c r="L73" s="198">
        <v>373.29</v>
      </c>
      <c r="M73" s="198">
        <v>27.32</v>
      </c>
      <c r="N73" s="198">
        <v>35.07</v>
      </c>
      <c r="O73" s="198">
        <v>0</v>
      </c>
      <c r="P73" s="198">
        <v>34.97</v>
      </c>
      <c r="Q73" s="198">
        <v>6.11</v>
      </c>
      <c r="R73" s="198">
        <v>12.59</v>
      </c>
      <c r="S73" s="198">
        <v>7.84</v>
      </c>
      <c r="T73" s="198">
        <v>0</v>
      </c>
      <c r="U73" s="198">
        <v>124.36</v>
      </c>
      <c r="V73" s="198">
        <v>4.2300000000000004</v>
      </c>
      <c r="W73" s="198">
        <v>13.78</v>
      </c>
      <c r="X73" s="198">
        <v>43.81</v>
      </c>
      <c r="Y73" s="198">
        <v>0</v>
      </c>
      <c r="Z73" s="198">
        <v>75.2</v>
      </c>
      <c r="AA73" s="198">
        <v>21.38</v>
      </c>
      <c r="AB73" s="198">
        <v>0</v>
      </c>
      <c r="AC73" s="198">
        <v>18.04</v>
      </c>
      <c r="AD73" s="198">
        <v>0</v>
      </c>
      <c r="AE73" s="198">
        <v>0</v>
      </c>
      <c r="AF73" s="198">
        <v>0</v>
      </c>
      <c r="AG73" s="198">
        <v>25.06</v>
      </c>
      <c r="AH73" s="198">
        <v>0</v>
      </c>
      <c r="AI73" s="198">
        <v>29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36.81</v>
      </c>
      <c r="AP73" s="198">
        <v>0</v>
      </c>
      <c r="AQ73" s="198">
        <v>7.04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0.65</v>
      </c>
      <c r="K74" s="198">
        <v>9.11</v>
      </c>
      <c r="L74" s="198">
        <v>373.29</v>
      </c>
      <c r="M74" s="198">
        <v>27.32</v>
      </c>
      <c r="N74" s="198">
        <v>35.07</v>
      </c>
      <c r="O74" s="198">
        <v>0</v>
      </c>
      <c r="P74" s="198">
        <v>34.97</v>
      </c>
      <c r="Q74" s="198">
        <v>6.11</v>
      </c>
      <c r="R74" s="198">
        <v>12.59</v>
      </c>
      <c r="S74" s="198">
        <v>7.84</v>
      </c>
      <c r="T74" s="198">
        <v>0</v>
      </c>
      <c r="U74" s="198">
        <v>124.36</v>
      </c>
      <c r="V74" s="198">
        <v>4.2300000000000004</v>
      </c>
      <c r="W74" s="198">
        <v>13.78</v>
      </c>
      <c r="X74" s="198">
        <v>43.81</v>
      </c>
      <c r="Y74" s="198">
        <v>0</v>
      </c>
      <c r="Z74" s="198">
        <v>75.2</v>
      </c>
      <c r="AA74" s="198">
        <v>21.38</v>
      </c>
      <c r="AB74" s="198">
        <v>0</v>
      </c>
      <c r="AC74" s="198">
        <v>18.04</v>
      </c>
      <c r="AD74" s="198">
        <v>0</v>
      </c>
      <c r="AE74" s="198">
        <v>0</v>
      </c>
      <c r="AF74" s="198">
        <v>0</v>
      </c>
      <c r="AG74" s="198">
        <v>25.06</v>
      </c>
      <c r="AH74" s="198">
        <v>0</v>
      </c>
      <c r="AI74" s="198">
        <v>29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36.81</v>
      </c>
      <c r="AP74" s="198">
        <v>0</v>
      </c>
      <c r="AQ74" s="198">
        <v>2.96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2.0299999999999998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0.65</v>
      </c>
      <c r="K75" s="198">
        <v>9.11</v>
      </c>
      <c r="L75" s="198">
        <v>373.29</v>
      </c>
      <c r="M75" s="198">
        <v>27.32</v>
      </c>
      <c r="N75" s="198">
        <v>35.07</v>
      </c>
      <c r="O75" s="198">
        <v>0</v>
      </c>
      <c r="P75" s="198">
        <v>35.19</v>
      </c>
      <c r="Q75" s="198">
        <v>6.11</v>
      </c>
      <c r="R75" s="198">
        <v>12.59</v>
      </c>
      <c r="S75" s="198">
        <v>7.84</v>
      </c>
      <c r="T75" s="198">
        <v>0</v>
      </c>
      <c r="U75" s="198">
        <v>124.36</v>
      </c>
      <c r="V75" s="198">
        <v>4.2300000000000004</v>
      </c>
      <c r="W75" s="198">
        <v>13.78</v>
      </c>
      <c r="X75" s="198">
        <v>43.81</v>
      </c>
      <c r="Y75" s="198">
        <v>0</v>
      </c>
      <c r="Z75" s="198">
        <v>75.2</v>
      </c>
      <c r="AA75" s="198">
        <v>21.38</v>
      </c>
      <c r="AB75" s="198">
        <v>0</v>
      </c>
      <c r="AC75" s="198">
        <v>18.04</v>
      </c>
      <c r="AD75" s="198">
        <v>0</v>
      </c>
      <c r="AE75" s="198">
        <v>0</v>
      </c>
      <c r="AF75" s="198">
        <v>0</v>
      </c>
      <c r="AG75" s="198">
        <v>25.06</v>
      </c>
      <c r="AH75" s="198">
        <v>0</v>
      </c>
      <c r="AI75" s="198">
        <v>29</v>
      </c>
      <c r="AJ75" s="198">
        <v>0</v>
      </c>
      <c r="AK75" s="198">
        <v>69.599999999999994</v>
      </c>
      <c r="AL75" s="198">
        <v>0</v>
      </c>
      <c r="AM75" s="198">
        <v>0</v>
      </c>
      <c r="AN75" s="198">
        <v>0</v>
      </c>
      <c r="AO75" s="198">
        <v>36.81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0.83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0.65</v>
      </c>
      <c r="K76" s="198">
        <v>9.11</v>
      </c>
      <c r="L76" s="198">
        <v>373.29</v>
      </c>
      <c r="M76" s="198">
        <v>27.32</v>
      </c>
      <c r="N76" s="198">
        <v>35.07</v>
      </c>
      <c r="O76" s="198">
        <v>0</v>
      </c>
      <c r="P76" s="198">
        <v>35.19</v>
      </c>
      <c r="Q76" s="198">
        <v>6.11</v>
      </c>
      <c r="R76" s="198">
        <v>12.59</v>
      </c>
      <c r="S76" s="198">
        <v>7.84</v>
      </c>
      <c r="T76" s="198">
        <v>0</v>
      </c>
      <c r="U76" s="198">
        <v>124.36</v>
      </c>
      <c r="V76" s="198">
        <v>4.2300000000000004</v>
      </c>
      <c r="W76" s="198">
        <v>13.78</v>
      </c>
      <c r="X76" s="198">
        <v>43.81</v>
      </c>
      <c r="Y76" s="198">
        <v>0</v>
      </c>
      <c r="Z76" s="198">
        <v>75.2</v>
      </c>
      <c r="AA76" s="198">
        <v>21.38</v>
      </c>
      <c r="AB76" s="198">
        <v>0</v>
      </c>
      <c r="AC76" s="198">
        <v>18.04</v>
      </c>
      <c r="AD76" s="198">
        <v>0</v>
      </c>
      <c r="AE76" s="198">
        <v>0</v>
      </c>
      <c r="AF76" s="198">
        <v>0</v>
      </c>
      <c r="AG76" s="198">
        <v>25.06</v>
      </c>
      <c r="AH76" s="198">
        <v>0</v>
      </c>
      <c r="AI76" s="198">
        <v>29</v>
      </c>
      <c r="AJ76" s="198">
        <v>0</v>
      </c>
      <c r="AK76" s="198">
        <v>69.599999999999994</v>
      </c>
      <c r="AL76" s="198">
        <v>0</v>
      </c>
      <c r="AM76" s="198">
        <v>0</v>
      </c>
      <c r="AN76" s="198">
        <v>0</v>
      </c>
      <c r="AO76" s="198">
        <v>36.81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0.65</v>
      </c>
      <c r="K77" s="198">
        <v>9.11</v>
      </c>
      <c r="L77" s="198">
        <v>373.29</v>
      </c>
      <c r="M77" s="198">
        <v>27.32</v>
      </c>
      <c r="N77" s="198">
        <v>35.07</v>
      </c>
      <c r="O77" s="198">
        <v>0</v>
      </c>
      <c r="P77" s="198">
        <v>34.97</v>
      </c>
      <c r="Q77" s="198">
        <v>6.11</v>
      </c>
      <c r="R77" s="198">
        <v>12.59</v>
      </c>
      <c r="S77" s="198">
        <v>7.84</v>
      </c>
      <c r="T77" s="198">
        <v>0</v>
      </c>
      <c r="U77" s="198">
        <v>116.92</v>
      </c>
      <c r="V77" s="198">
        <v>4.2300000000000004</v>
      </c>
      <c r="W77" s="198">
        <v>13.78</v>
      </c>
      <c r="X77" s="198">
        <v>43.81</v>
      </c>
      <c r="Y77" s="198">
        <v>0</v>
      </c>
      <c r="Z77" s="198">
        <v>75.2</v>
      </c>
      <c r="AA77" s="198">
        <v>21.38</v>
      </c>
      <c r="AB77" s="198">
        <v>0</v>
      </c>
      <c r="AC77" s="198">
        <v>18.04</v>
      </c>
      <c r="AD77" s="198">
        <v>0</v>
      </c>
      <c r="AE77" s="198">
        <v>0</v>
      </c>
      <c r="AF77" s="198">
        <v>0</v>
      </c>
      <c r="AG77" s="198">
        <v>25.06</v>
      </c>
      <c r="AH77" s="198">
        <v>0</v>
      </c>
      <c r="AI77" s="198">
        <v>29</v>
      </c>
      <c r="AJ77" s="198">
        <v>0</v>
      </c>
      <c r="AK77" s="198">
        <v>69.599999999999994</v>
      </c>
      <c r="AL77" s="198">
        <v>0</v>
      </c>
      <c r="AM77" s="198">
        <v>0</v>
      </c>
      <c r="AN77" s="198">
        <v>0</v>
      </c>
      <c r="AO77" s="198">
        <v>37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0.65</v>
      </c>
      <c r="K78" s="198">
        <v>9.11</v>
      </c>
      <c r="L78" s="198">
        <v>373.29</v>
      </c>
      <c r="M78" s="198">
        <v>27.32</v>
      </c>
      <c r="N78" s="198">
        <v>35.07</v>
      </c>
      <c r="O78" s="198">
        <v>0</v>
      </c>
      <c r="P78" s="198">
        <v>34.97</v>
      </c>
      <c r="Q78" s="198">
        <v>6.11</v>
      </c>
      <c r="R78" s="198">
        <v>12.59</v>
      </c>
      <c r="S78" s="198">
        <v>7.84</v>
      </c>
      <c r="T78" s="198">
        <v>0</v>
      </c>
      <c r="U78" s="198">
        <v>110.24</v>
      </c>
      <c r="V78" s="198">
        <v>4.2300000000000004</v>
      </c>
      <c r="W78" s="198">
        <v>13.78</v>
      </c>
      <c r="X78" s="198">
        <v>43.81</v>
      </c>
      <c r="Y78" s="198">
        <v>0</v>
      </c>
      <c r="Z78" s="198">
        <v>75.2</v>
      </c>
      <c r="AA78" s="198">
        <v>21.38</v>
      </c>
      <c r="AB78" s="198">
        <v>0</v>
      </c>
      <c r="AC78" s="198">
        <v>18.04</v>
      </c>
      <c r="AD78" s="198">
        <v>0</v>
      </c>
      <c r="AE78" s="198">
        <v>0</v>
      </c>
      <c r="AF78" s="198">
        <v>0</v>
      </c>
      <c r="AG78" s="198">
        <v>25.06</v>
      </c>
      <c r="AH78" s="198">
        <v>0</v>
      </c>
      <c r="AI78" s="198">
        <v>29</v>
      </c>
      <c r="AJ78" s="198">
        <v>0</v>
      </c>
      <c r="AK78" s="198">
        <v>69.599999999999994</v>
      </c>
      <c r="AL78" s="198">
        <v>0</v>
      </c>
      <c r="AM78" s="198">
        <v>0</v>
      </c>
      <c r="AN78" s="198">
        <v>0</v>
      </c>
      <c r="AO78" s="198">
        <v>37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0.65</v>
      </c>
      <c r="K79" s="198">
        <v>9.11</v>
      </c>
      <c r="L79" s="198">
        <v>373.29</v>
      </c>
      <c r="M79" s="198">
        <v>27.32</v>
      </c>
      <c r="N79" s="198">
        <v>35.07</v>
      </c>
      <c r="O79" s="198">
        <v>0</v>
      </c>
      <c r="P79" s="198">
        <v>34.97</v>
      </c>
      <c r="Q79" s="198">
        <v>6.11</v>
      </c>
      <c r="R79" s="198">
        <v>12.59</v>
      </c>
      <c r="S79" s="198">
        <v>7.84</v>
      </c>
      <c r="T79" s="198">
        <v>0</v>
      </c>
      <c r="U79" s="198">
        <v>103.63</v>
      </c>
      <c r="V79" s="198">
        <v>4.2300000000000004</v>
      </c>
      <c r="W79" s="198">
        <v>13.78</v>
      </c>
      <c r="X79" s="198">
        <v>43.81</v>
      </c>
      <c r="Y79" s="198">
        <v>0</v>
      </c>
      <c r="Z79" s="198">
        <v>75.2</v>
      </c>
      <c r="AA79" s="198">
        <v>20.79</v>
      </c>
      <c r="AB79" s="198">
        <v>0</v>
      </c>
      <c r="AC79" s="198">
        <v>18.600000000000001</v>
      </c>
      <c r="AD79" s="198">
        <v>0</v>
      </c>
      <c r="AE79" s="198">
        <v>0</v>
      </c>
      <c r="AF79" s="198">
        <v>0</v>
      </c>
      <c r="AG79" s="198">
        <v>25.06</v>
      </c>
      <c r="AH79" s="198">
        <v>0</v>
      </c>
      <c r="AI79" s="198">
        <v>29</v>
      </c>
      <c r="AJ79" s="198">
        <v>0</v>
      </c>
      <c r="AK79" s="198">
        <v>69.599999999999994</v>
      </c>
      <c r="AL79" s="198">
        <v>0</v>
      </c>
      <c r="AM79" s="198">
        <v>0</v>
      </c>
      <c r="AN79" s="198">
        <v>0</v>
      </c>
      <c r="AO79" s="198">
        <v>37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0.65</v>
      </c>
      <c r="K80" s="198">
        <v>9.11</v>
      </c>
      <c r="L80" s="198">
        <v>373.29</v>
      </c>
      <c r="M80" s="198">
        <v>27.32</v>
      </c>
      <c r="N80" s="198">
        <v>35.07</v>
      </c>
      <c r="O80" s="198">
        <v>0</v>
      </c>
      <c r="P80" s="198">
        <v>34.97</v>
      </c>
      <c r="Q80" s="198">
        <v>6.11</v>
      </c>
      <c r="R80" s="198">
        <v>12.59</v>
      </c>
      <c r="S80" s="198">
        <v>7.84</v>
      </c>
      <c r="T80" s="198">
        <v>0</v>
      </c>
      <c r="U80" s="198">
        <v>103.63</v>
      </c>
      <c r="V80" s="198">
        <v>4.2300000000000004</v>
      </c>
      <c r="W80" s="198">
        <v>13.78</v>
      </c>
      <c r="X80" s="198">
        <v>43.81</v>
      </c>
      <c r="Y80" s="198">
        <v>0</v>
      </c>
      <c r="Z80" s="198">
        <v>75.2</v>
      </c>
      <c r="AA80" s="198">
        <v>20.79</v>
      </c>
      <c r="AB80" s="198">
        <v>0</v>
      </c>
      <c r="AC80" s="198">
        <v>18.600000000000001</v>
      </c>
      <c r="AD80" s="198">
        <v>0</v>
      </c>
      <c r="AE80" s="198">
        <v>0</v>
      </c>
      <c r="AF80" s="198">
        <v>0</v>
      </c>
      <c r="AG80" s="198">
        <v>25.06</v>
      </c>
      <c r="AH80" s="198">
        <v>0</v>
      </c>
      <c r="AI80" s="198">
        <v>29</v>
      </c>
      <c r="AJ80" s="198">
        <v>0</v>
      </c>
      <c r="AK80" s="198">
        <v>69.599999999999994</v>
      </c>
      <c r="AL80" s="198">
        <v>0</v>
      </c>
      <c r="AM80" s="198">
        <v>0</v>
      </c>
      <c r="AN80" s="198">
        <v>0</v>
      </c>
      <c r="AO80" s="198">
        <v>37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0.65</v>
      </c>
      <c r="K81" s="198">
        <v>9.11</v>
      </c>
      <c r="L81" s="198">
        <v>373.29</v>
      </c>
      <c r="M81" s="198">
        <v>25.53</v>
      </c>
      <c r="N81" s="198">
        <v>35.07</v>
      </c>
      <c r="O81" s="198">
        <v>0</v>
      </c>
      <c r="P81" s="198">
        <v>34.97</v>
      </c>
      <c r="Q81" s="198">
        <v>6.11</v>
      </c>
      <c r="R81" s="198">
        <v>12.59</v>
      </c>
      <c r="S81" s="198">
        <v>7.84</v>
      </c>
      <c r="T81" s="198">
        <v>0</v>
      </c>
      <c r="U81" s="198">
        <v>103.63</v>
      </c>
      <c r="V81" s="198">
        <v>4.2300000000000004</v>
      </c>
      <c r="W81" s="198">
        <v>13.78</v>
      </c>
      <c r="X81" s="198">
        <v>43.81</v>
      </c>
      <c r="Y81" s="198">
        <v>0</v>
      </c>
      <c r="Z81" s="198">
        <v>75.2</v>
      </c>
      <c r="AA81" s="198">
        <v>20.79</v>
      </c>
      <c r="AB81" s="198">
        <v>0</v>
      </c>
      <c r="AC81" s="198">
        <v>18.600000000000001</v>
      </c>
      <c r="AD81" s="198">
        <v>0</v>
      </c>
      <c r="AE81" s="198">
        <v>0</v>
      </c>
      <c r="AF81" s="198">
        <v>0</v>
      </c>
      <c r="AG81" s="198">
        <v>25.06</v>
      </c>
      <c r="AH81" s="198">
        <v>0</v>
      </c>
      <c r="AI81" s="198">
        <v>29</v>
      </c>
      <c r="AJ81" s="198">
        <v>0</v>
      </c>
      <c r="AK81" s="198">
        <v>69.599999999999994</v>
      </c>
      <c r="AL81" s="198">
        <v>0</v>
      </c>
      <c r="AM81" s="198">
        <v>0</v>
      </c>
      <c r="AN81" s="198">
        <v>0</v>
      </c>
      <c r="AO81" s="198">
        <v>37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0.65</v>
      </c>
      <c r="K82" s="198">
        <v>9.11</v>
      </c>
      <c r="L82" s="198">
        <v>373.29</v>
      </c>
      <c r="M82" s="198">
        <v>25.53</v>
      </c>
      <c r="N82" s="198">
        <v>35.07</v>
      </c>
      <c r="O82" s="198">
        <v>0</v>
      </c>
      <c r="P82" s="198">
        <v>34.97</v>
      </c>
      <c r="Q82" s="198">
        <v>6.11</v>
      </c>
      <c r="R82" s="198">
        <v>12.59</v>
      </c>
      <c r="S82" s="198">
        <v>7.84</v>
      </c>
      <c r="T82" s="198">
        <v>0</v>
      </c>
      <c r="U82" s="198">
        <v>103.63</v>
      </c>
      <c r="V82" s="198">
        <v>4.2300000000000004</v>
      </c>
      <c r="W82" s="198">
        <v>13.78</v>
      </c>
      <c r="X82" s="198">
        <v>43.81</v>
      </c>
      <c r="Y82" s="198">
        <v>0</v>
      </c>
      <c r="Z82" s="198">
        <v>75.2</v>
      </c>
      <c r="AA82" s="198">
        <v>20.79</v>
      </c>
      <c r="AB82" s="198">
        <v>0</v>
      </c>
      <c r="AC82" s="198">
        <v>18.600000000000001</v>
      </c>
      <c r="AD82" s="198">
        <v>0</v>
      </c>
      <c r="AE82" s="198">
        <v>0</v>
      </c>
      <c r="AF82" s="198">
        <v>0</v>
      </c>
      <c r="AG82" s="198">
        <v>25.06</v>
      </c>
      <c r="AH82" s="198">
        <v>0</v>
      </c>
      <c r="AI82" s="198">
        <v>29</v>
      </c>
      <c r="AJ82" s="198">
        <v>0</v>
      </c>
      <c r="AK82" s="198">
        <v>69.599999999999994</v>
      </c>
      <c r="AL82" s="198">
        <v>0</v>
      </c>
      <c r="AM82" s="198">
        <v>0</v>
      </c>
      <c r="AN82" s="198">
        <v>0</v>
      </c>
      <c r="AO82" s="198">
        <v>37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0.34</v>
      </c>
      <c r="K83" s="198">
        <v>9.11</v>
      </c>
      <c r="L83" s="198">
        <v>373.29</v>
      </c>
      <c r="M83" s="198">
        <v>25.53</v>
      </c>
      <c r="N83" s="198">
        <v>35.07</v>
      </c>
      <c r="O83" s="198">
        <v>0</v>
      </c>
      <c r="P83" s="198">
        <v>34.97</v>
      </c>
      <c r="Q83" s="198">
        <v>6.11</v>
      </c>
      <c r="R83" s="198">
        <v>6.29</v>
      </c>
      <c r="S83" s="198">
        <v>7.84</v>
      </c>
      <c r="T83" s="198">
        <v>0</v>
      </c>
      <c r="U83" s="198">
        <v>103.63</v>
      </c>
      <c r="V83" s="198">
        <v>4.2300000000000004</v>
      </c>
      <c r="W83" s="198">
        <v>13.78</v>
      </c>
      <c r="X83" s="198">
        <v>43.81</v>
      </c>
      <c r="Y83" s="198">
        <v>0</v>
      </c>
      <c r="Z83" s="198">
        <v>75.2</v>
      </c>
      <c r="AA83" s="198">
        <v>20.79</v>
      </c>
      <c r="AB83" s="198">
        <v>0</v>
      </c>
      <c r="AC83" s="198">
        <v>18.600000000000001</v>
      </c>
      <c r="AD83" s="198">
        <v>0</v>
      </c>
      <c r="AE83" s="198">
        <v>0</v>
      </c>
      <c r="AF83" s="198">
        <v>0</v>
      </c>
      <c r="AG83" s="198">
        <v>25.06</v>
      </c>
      <c r="AH83" s="198">
        <v>0</v>
      </c>
      <c r="AI83" s="198">
        <v>29</v>
      </c>
      <c r="AJ83" s="198">
        <v>0</v>
      </c>
      <c r="AK83" s="198">
        <v>69.599999999999994</v>
      </c>
      <c r="AL83" s="198">
        <v>0</v>
      </c>
      <c r="AM83" s="198">
        <v>0</v>
      </c>
      <c r="AN83" s="198">
        <v>0</v>
      </c>
      <c r="AO83" s="198">
        <v>37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0.34</v>
      </c>
      <c r="K84" s="198">
        <v>9.11</v>
      </c>
      <c r="L84" s="198">
        <v>373.29</v>
      </c>
      <c r="M84" s="198">
        <v>25.53</v>
      </c>
      <c r="N84" s="198">
        <v>35.07</v>
      </c>
      <c r="O84" s="198">
        <v>0</v>
      </c>
      <c r="P84" s="198">
        <v>34.97</v>
      </c>
      <c r="Q84" s="198">
        <v>6.11</v>
      </c>
      <c r="R84" s="198">
        <v>6.29</v>
      </c>
      <c r="S84" s="198">
        <v>7.84</v>
      </c>
      <c r="T84" s="198">
        <v>0</v>
      </c>
      <c r="U84" s="198">
        <v>103.63</v>
      </c>
      <c r="V84" s="198">
        <v>4.2300000000000004</v>
      </c>
      <c r="W84" s="198">
        <v>13.78</v>
      </c>
      <c r="X84" s="198">
        <v>43.81</v>
      </c>
      <c r="Y84" s="198">
        <v>0</v>
      </c>
      <c r="Z84" s="198">
        <v>75.2</v>
      </c>
      <c r="AA84" s="198">
        <v>20.79</v>
      </c>
      <c r="AB84" s="198">
        <v>0</v>
      </c>
      <c r="AC84" s="198">
        <v>18.600000000000001</v>
      </c>
      <c r="AD84" s="198">
        <v>0</v>
      </c>
      <c r="AE84" s="198">
        <v>0</v>
      </c>
      <c r="AF84" s="198">
        <v>0</v>
      </c>
      <c r="AG84" s="198">
        <v>25.06</v>
      </c>
      <c r="AH84" s="198">
        <v>0</v>
      </c>
      <c r="AI84" s="198">
        <v>29</v>
      </c>
      <c r="AJ84" s="198">
        <v>0</v>
      </c>
      <c r="AK84" s="198">
        <v>69.599999999999994</v>
      </c>
      <c r="AL84" s="198">
        <v>0</v>
      </c>
      <c r="AM84" s="198">
        <v>0</v>
      </c>
      <c r="AN84" s="198">
        <v>0</v>
      </c>
      <c r="AO84" s="198">
        <v>37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0.34</v>
      </c>
      <c r="K85" s="198">
        <v>9.11</v>
      </c>
      <c r="L85" s="198">
        <v>373.29</v>
      </c>
      <c r="M85" s="198">
        <v>27.32</v>
      </c>
      <c r="N85" s="198">
        <v>35.07</v>
      </c>
      <c r="O85" s="198">
        <v>0</v>
      </c>
      <c r="P85" s="198">
        <v>34.97</v>
      </c>
      <c r="Q85" s="198">
        <v>6.11</v>
      </c>
      <c r="R85" s="198">
        <v>6.29</v>
      </c>
      <c r="S85" s="198">
        <v>7.84</v>
      </c>
      <c r="T85" s="198">
        <v>0</v>
      </c>
      <c r="U85" s="198">
        <v>103.63</v>
      </c>
      <c r="V85" s="198">
        <v>4.2300000000000004</v>
      </c>
      <c r="W85" s="198">
        <v>13.78</v>
      </c>
      <c r="X85" s="198">
        <v>43.81</v>
      </c>
      <c r="Y85" s="198">
        <v>0</v>
      </c>
      <c r="Z85" s="198">
        <v>75.2</v>
      </c>
      <c r="AA85" s="198">
        <v>20.79</v>
      </c>
      <c r="AB85" s="198">
        <v>0</v>
      </c>
      <c r="AC85" s="198">
        <v>18.600000000000001</v>
      </c>
      <c r="AD85" s="198">
        <v>0</v>
      </c>
      <c r="AE85" s="198">
        <v>0</v>
      </c>
      <c r="AF85" s="198">
        <v>0</v>
      </c>
      <c r="AG85" s="198">
        <v>25.06</v>
      </c>
      <c r="AH85" s="198">
        <v>0</v>
      </c>
      <c r="AI85" s="198">
        <v>29</v>
      </c>
      <c r="AJ85" s="198">
        <v>0</v>
      </c>
      <c r="AK85" s="198">
        <v>69.599999999999994</v>
      </c>
      <c r="AL85" s="198">
        <v>0</v>
      </c>
      <c r="AM85" s="198">
        <v>0</v>
      </c>
      <c r="AN85" s="198">
        <v>0</v>
      </c>
      <c r="AO85" s="198">
        <v>35.82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0.34</v>
      </c>
      <c r="K86" s="198">
        <v>9.11</v>
      </c>
      <c r="L86" s="198">
        <v>373.29</v>
      </c>
      <c r="M86" s="198">
        <v>27.32</v>
      </c>
      <c r="N86" s="198">
        <v>35.07</v>
      </c>
      <c r="O86" s="198">
        <v>0</v>
      </c>
      <c r="P86" s="198">
        <v>34.97</v>
      </c>
      <c r="Q86" s="198">
        <v>6.11</v>
      </c>
      <c r="R86" s="198">
        <v>6.29</v>
      </c>
      <c r="S86" s="198">
        <v>7.84</v>
      </c>
      <c r="T86" s="198">
        <v>0</v>
      </c>
      <c r="U86" s="198">
        <v>103.63</v>
      </c>
      <c r="V86" s="198">
        <v>4.2300000000000004</v>
      </c>
      <c r="W86" s="198">
        <v>13.78</v>
      </c>
      <c r="X86" s="198">
        <v>43.81</v>
      </c>
      <c r="Y86" s="198">
        <v>0</v>
      </c>
      <c r="Z86" s="198">
        <v>75.2</v>
      </c>
      <c r="AA86" s="198">
        <v>20.79</v>
      </c>
      <c r="AB86" s="198">
        <v>0</v>
      </c>
      <c r="AC86" s="198">
        <v>19.16</v>
      </c>
      <c r="AD86" s="198">
        <v>0</v>
      </c>
      <c r="AE86" s="198">
        <v>0</v>
      </c>
      <c r="AF86" s="198">
        <v>0</v>
      </c>
      <c r="AG86" s="198">
        <v>25.06</v>
      </c>
      <c r="AH86" s="198">
        <v>0</v>
      </c>
      <c r="AI86" s="198">
        <v>29</v>
      </c>
      <c r="AJ86" s="198">
        <v>0</v>
      </c>
      <c r="AK86" s="198">
        <v>69.599999999999994</v>
      </c>
      <c r="AL86" s="198">
        <v>0</v>
      </c>
      <c r="AM86" s="198">
        <v>0</v>
      </c>
      <c r="AN86" s="198">
        <v>0</v>
      </c>
      <c r="AO86" s="198">
        <v>35.82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0.34</v>
      </c>
      <c r="K87" s="198">
        <v>9.11</v>
      </c>
      <c r="L87" s="198">
        <v>373.29</v>
      </c>
      <c r="M87" s="198">
        <v>27.32</v>
      </c>
      <c r="N87" s="198">
        <v>35.07</v>
      </c>
      <c r="O87" s="198">
        <v>0</v>
      </c>
      <c r="P87" s="198">
        <v>34.97</v>
      </c>
      <c r="Q87" s="198">
        <v>6.11</v>
      </c>
      <c r="R87" s="198">
        <v>6.29</v>
      </c>
      <c r="S87" s="198">
        <v>7.84</v>
      </c>
      <c r="T87" s="198">
        <v>0</v>
      </c>
      <c r="U87" s="198">
        <v>103.63</v>
      </c>
      <c r="V87" s="198">
        <v>4.2300000000000004</v>
      </c>
      <c r="W87" s="198">
        <v>13.78</v>
      </c>
      <c r="X87" s="198">
        <v>43.81</v>
      </c>
      <c r="Y87" s="198">
        <v>0</v>
      </c>
      <c r="Z87" s="198">
        <v>75.2</v>
      </c>
      <c r="AA87" s="198">
        <v>20.79</v>
      </c>
      <c r="AB87" s="198">
        <v>0</v>
      </c>
      <c r="AC87" s="198">
        <v>19.16</v>
      </c>
      <c r="AD87" s="198">
        <v>0</v>
      </c>
      <c r="AE87" s="198">
        <v>0</v>
      </c>
      <c r="AF87" s="198">
        <v>0</v>
      </c>
      <c r="AG87" s="198">
        <v>25.06</v>
      </c>
      <c r="AH87" s="198">
        <v>0</v>
      </c>
      <c r="AI87" s="198">
        <v>29</v>
      </c>
      <c r="AJ87" s="198">
        <v>0</v>
      </c>
      <c r="AK87" s="198">
        <v>69.599999999999994</v>
      </c>
      <c r="AL87" s="198">
        <v>0</v>
      </c>
      <c r="AM87" s="198">
        <v>0</v>
      </c>
      <c r="AN87" s="198">
        <v>0</v>
      </c>
      <c r="AO87" s="198">
        <v>37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0.34</v>
      </c>
      <c r="K88" s="198">
        <v>9.11</v>
      </c>
      <c r="L88" s="198">
        <v>373.29</v>
      </c>
      <c r="M88" s="198">
        <v>27.32</v>
      </c>
      <c r="N88" s="198">
        <v>35.07</v>
      </c>
      <c r="O88" s="198">
        <v>0</v>
      </c>
      <c r="P88" s="198">
        <v>34.97</v>
      </c>
      <c r="Q88" s="198">
        <v>6.11</v>
      </c>
      <c r="R88" s="198">
        <v>6.29</v>
      </c>
      <c r="S88" s="198">
        <v>7.84</v>
      </c>
      <c r="T88" s="198">
        <v>0</v>
      </c>
      <c r="U88" s="198">
        <v>103.63</v>
      </c>
      <c r="V88" s="198">
        <v>4.2300000000000004</v>
      </c>
      <c r="W88" s="198">
        <v>13.78</v>
      </c>
      <c r="X88" s="198">
        <v>43.81</v>
      </c>
      <c r="Y88" s="198">
        <v>0</v>
      </c>
      <c r="Z88" s="198">
        <v>75.2</v>
      </c>
      <c r="AA88" s="198">
        <v>20.79</v>
      </c>
      <c r="AB88" s="198">
        <v>0</v>
      </c>
      <c r="AC88" s="198">
        <v>19.16</v>
      </c>
      <c r="AD88" s="198">
        <v>0</v>
      </c>
      <c r="AE88" s="198">
        <v>0</v>
      </c>
      <c r="AF88" s="198">
        <v>0</v>
      </c>
      <c r="AG88" s="198">
        <v>25.06</v>
      </c>
      <c r="AH88" s="198">
        <v>0</v>
      </c>
      <c r="AI88" s="198">
        <v>29</v>
      </c>
      <c r="AJ88" s="198">
        <v>0</v>
      </c>
      <c r="AK88" s="198">
        <v>69.599999999999994</v>
      </c>
      <c r="AL88" s="198">
        <v>0</v>
      </c>
      <c r="AM88" s="198">
        <v>0</v>
      </c>
      <c r="AN88" s="198">
        <v>0</v>
      </c>
      <c r="AO88" s="198">
        <v>36.06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0.34</v>
      </c>
      <c r="K89" s="198">
        <v>9.11</v>
      </c>
      <c r="L89" s="198">
        <v>373.29</v>
      </c>
      <c r="M89" s="198">
        <v>27.32</v>
      </c>
      <c r="N89" s="198">
        <v>35.07</v>
      </c>
      <c r="O89" s="198">
        <v>0</v>
      </c>
      <c r="P89" s="198">
        <v>34.97</v>
      </c>
      <c r="Q89" s="198">
        <v>6.11</v>
      </c>
      <c r="R89" s="198">
        <v>6.29</v>
      </c>
      <c r="S89" s="198">
        <v>7.84</v>
      </c>
      <c r="T89" s="198">
        <v>0</v>
      </c>
      <c r="U89" s="198">
        <v>103.63</v>
      </c>
      <c r="V89" s="198">
        <v>4.2300000000000004</v>
      </c>
      <c r="W89" s="198">
        <v>13.78</v>
      </c>
      <c r="X89" s="198">
        <v>43.81</v>
      </c>
      <c r="Y89" s="198">
        <v>0</v>
      </c>
      <c r="Z89" s="198">
        <v>75.2</v>
      </c>
      <c r="AA89" s="198">
        <v>20.79</v>
      </c>
      <c r="AB89" s="198">
        <v>0</v>
      </c>
      <c r="AC89" s="198">
        <v>19.16</v>
      </c>
      <c r="AD89" s="198">
        <v>0</v>
      </c>
      <c r="AE89" s="198">
        <v>0</v>
      </c>
      <c r="AF89" s="198">
        <v>0</v>
      </c>
      <c r="AG89" s="198">
        <v>25.06</v>
      </c>
      <c r="AH89" s="198">
        <v>0</v>
      </c>
      <c r="AI89" s="198">
        <v>29</v>
      </c>
      <c r="AJ89" s="198">
        <v>0</v>
      </c>
      <c r="AK89" s="198">
        <v>69.599999999999994</v>
      </c>
      <c r="AL89" s="198">
        <v>0</v>
      </c>
      <c r="AM89" s="198">
        <v>0</v>
      </c>
      <c r="AN89" s="198">
        <v>0</v>
      </c>
      <c r="AO89" s="198">
        <v>31.42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0.34</v>
      </c>
      <c r="K90" s="198">
        <v>9.11</v>
      </c>
      <c r="L90" s="198">
        <v>373.29</v>
      </c>
      <c r="M90" s="198">
        <v>27.32</v>
      </c>
      <c r="N90" s="198">
        <v>35.07</v>
      </c>
      <c r="O90" s="198">
        <v>0</v>
      </c>
      <c r="P90" s="198">
        <v>34.97</v>
      </c>
      <c r="Q90" s="198">
        <v>6.11</v>
      </c>
      <c r="R90" s="198">
        <v>6.29</v>
      </c>
      <c r="S90" s="198">
        <v>7.84</v>
      </c>
      <c r="T90" s="198">
        <v>0</v>
      </c>
      <c r="U90" s="198">
        <v>103.63</v>
      </c>
      <c r="V90" s="198">
        <v>4.2300000000000004</v>
      </c>
      <c r="W90" s="198">
        <v>13.78</v>
      </c>
      <c r="X90" s="198">
        <v>43.81</v>
      </c>
      <c r="Y90" s="198">
        <v>0</v>
      </c>
      <c r="Z90" s="198">
        <v>75.2</v>
      </c>
      <c r="AA90" s="198">
        <v>20.79</v>
      </c>
      <c r="AB90" s="198">
        <v>0</v>
      </c>
      <c r="AC90" s="198">
        <v>19.73</v>
      </c>
      <c r="AD90" s="198">
        <v>0</v>
      </c>
      <c r="AE90" s="198">
        <v>0</v>
      </c>
      <c r="AF90" s="198">
        <v>0</v>
      </c>
      <c r="AG90" s="198">
        <v>25.06</v>
      </c>
      <c r="AH90" s="198">
        <v>0</v>
      </c>
      <c r="AI90" s="198">
        <v>29</v>
      </c>
      <c r="AJ90" s="198">
        <v>0</v>
      </c>
      <c r="AK90" s="198">
        <v>69.599999999999994</v>
      </c>
      <c r="AL90" s="198">
        <v>0</v>
      </c>
      <c r="AM90" s="198">
        <v>0</v>
      </c>
      <c r="AN90" s="198">
        <v>0</v>
      </c>
      <c r="AO90" s="198">
        <v>31.42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0.57999999999999996</v>
      </c>
      <c r="K91" s="198">
        <v>9.11</v>
      </c>
      <c r="L91" s="198">
        <v>373.29</v>
      </c>
      <c r="M91" s="198">
        <v>27.32</v>
      </c>
      <c r="N91" s="198">
        <v>35.07</v>
      </c>
      <c r="O91" s="198">
        <v>0</v>
      </c>
      <c r="P91" s="198">
        <v>34.97</v>
      </c>
      <c r="Q91" s="198">
        <v>6.11</v>
      </c>
      <c r="R91" s="198">
        <v>6.29</v>
      </c>
      <c r="S91" s="198">
        <v>7.84</v>
      </c>
      <c r="T91" s="198">
        <v>0</v>
      </c>
      <c r="U91" s="198">
        <v>103.63</v>
      </c>
      <c r="V91" s="198">
        <v>4.2300000000000004</v>
      </c>
      <c r="W91" s="198">
        <v>13.34</v>
      </c>
      <c r="X91" s="198">
        <v>43.81</v>
      </c>
      <c r="Y91" s="198">
        <v>0</v>
      </c>
      <c r="Z91" s="198">
        <v>75.2</v>
      </c>
      <c r="AA91" s="198">
        <v>20.79</v>
      </c>
      <c r="AB91" s="198">
        <v>0</v>
      </c>
      <c r="AC91" s="198">
        <v>19.73</v>
      </c>
      <c r="AD91" s="198">
        <v>0</v>
      </c>
      <c r="AE91" s="198">
        <v>0</v>
      </c>
      <c r="AF91" s="198">
        <v>0</v>
      </c>
      <c r="AG91" s="198">
        <v>25.06</v>
      </c>
      <c r="AH91" s="198">
        <v>0</v>
      </c>
      <c r="AI91" s="198">
        <v>29</v>
      </c>
      <c r="AJ91" s="198">
        <v>0</v>
      </c>
      <c r="AK91" s="198">
        <v>69.599999999999994</v>
      </c>
      <c r="AL91" s="198">
        <v>0</v>
      </c>
      <c r="AM91" s="198">
        <v>0</v>
      </c>
      <c r="AN91" s="198">
        <v>0</v>
      </c>
      <c r="AO91" s="198">
        <v>31.42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0.57999999999999996</v>
      </c>
      <c r="K92" s="198">
        <v>9.11</v>
      </c>
      <c r="L92" s="198">
        <v>373.29</v>
      </c>
      <c r="M92" s="198">
        <v>27.32</v>
      </c>
      <c r="N92" s="198">
        <v>35.07</v>
      </c>
      <c r="O92" s="198">
        <v>0</v>
      </c>
      <c r="P92" s="198">
        <v>34.97</v>
      </c>
      <c r="Q92" s="198">
        <v>6.11</v>
      </c>
      <c r="R92" s="198">
        <v>6.29</v>
      </c>
      <c r="S92" s="198">
        <v>7.84</v>
      </c>
      <c r="T92" s="198">
        <v>0</v>
      </c>
      <c r="U92" s="198">
        <v>103.63</v>
      </c>
      <c r="V92" s="198">
        <v>4.2300000000000004</v>
      </c>
      <c r="W92" s="198">
        <v>13.34</v>
      </c>
      <c r="X92" s="198">
        <v>43.81</v>
      </c>
      <c r="Y92" s="198">
        <v>0</v>
      </c>
      <c r="Z92" s="198">
        <v>75.2</v>
      </c>
      <c r="AA92" s="198">
        <v>20.79</v>
      </c>
      <c r="AB92" s="198">
        <v>0</v>
      </c>
      <c r="AC92" s="198">
        <v>19.73</v>
      </c>
      <c r="AD92" s="198">
        <v>0</v>
      </c>
      <c r="AE92" s="198">
        <v>0</v>
      </c>
      <c r="AF92" s="198">
        <v>0</v>
      </c>
      <c r="AG92" s="198">
        <v>25.06</v>
      </c>
      <c r="AH92" s="198">
        <v>0</v>
      </c>
      <c r="AI92" s="198">
        <v>29</v>
      </c>
      <c r="AJ92" s="198">
        <v>0</v>
      </c>
      <c r="AK92" s="198">
        <v>69.599999999999994</v>
      </c>
      <c r="AL92" s="198">
        <v>0</v>
      </c>
      <c r="AM92" s="198">
        <v>0</v>
      </c>
      <c r="AN92" s="198">
        <v>0</v>
      </c>
      <c r="AO92" s="198">
        <v>31.42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0.94</v>
      </c>
      <c r="J93" s="198">
        <v>0.67</v>
      </c>
      <c r="K93" s="198">
        <v>9.11</v>
      </c>
      <c r="L93" s="198">
        <v>373.29</v>
      </c>
      <c r="M93" s="198">
        <v>27.32</v>
      </c>
      <c r="N93" s="198">
        <v>35.07</v>
      </c>
      <c r="O93" s="198">
        <v>0</v>
      </c>
      <c r="P93" s="198">
        <v>34.97</v>
      </c>
      <c r="Q93" s="198">
        <v>6.11</v>
      </c>
      <c r="R93" s="198">
        <v>6.29</v>
      </c>
      <c r="S93" s="198">
        <v>7.84</v>
      </c>
      <c r="T93" s="198">
        <v>0</v>
      </c>
      <c r="U93" s="198">
        <v>103.63</v>
      </c>
      <c r="V93" s="198">
        <v>4.2300000000000004</v>
      </c>
      <c r="W93" s="198">
        <v>13.34</v>
      </c>
      <c r="X93" s="198">
        <v>43.81</v>
      </c>
      <c r="Y93" s="198">
        <v>0</v>
      </c>
      <c r="Z93" s="198">
        <v>75.2</v>
      </c>
      <c r="AA93" s="198">
        <v>20.79</v>
      </c>
      <c r="AB93" s="198">
        <v>0</v>
      </c>
      <c r="AC93" s="198">
        <v>19.73</v>
      </c>
      <c r="AD93" s="198">
        <v>0</v>
      </c>
      <c r="AE93" s="198">
        <v>0</v>
      </c>
      <c r="AF93" s="198">
        <v>0</v>
      </c>
      <c r="AG93" s="198">
        <v>25.06</v>
      </c>
      <c r="AH93" s="198">
        <v>0</v>
      </c>
      <c r="AI93" s="198">
        <v>29</v>
      </c>
      <c r="AJ93" s="198">
        <v>0</v>
      </c>
      <c r="AK93" s="198">
        <v>69.599999999999994</v>
      </c>
      <c r="AL93" s="198">
        <v>0</v>
      </c>
      <c r="AM93" s="198">
        <v>0</v>
      </c>
      <c r="AN93" s="198">
        <v>0</v>
      </c>
      <c r="AO93" s="198">
        <v>29.68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1.9</v>
      </c>
      <c r="J94" s="198">
        <v>0.67</v>
      </c>
      <c r="K94" s="198">
        <v>9.11</v>
      </c>
      <c r="L94" s="198">
        <v>373.29</v>
      </c>
      <c r="M94" s="198">
        <v>27.32</v>
      </c>
      <c r="N94" s="198">
        <v>35.07</v>
      </c>
      <c r="O94" s="198">
        <v>0</v>
      </c>
      <c r="P94" s="198">
        <v>34.97</v>
      </c>
      <c r="Q94" s="198">
        <v>6.11</v>
      </c>
      <c r="R94" s="198">
        <v>6.29</v>
      </c>
      <c r="S94" s="198">
        <v>7.84</v>
      </c>
      <c r="T94" s="198">
        <v>0</v>
      </c>
      <c r="U94" s="198">
        <v>103.63</v>
      </c>
      <c r="V94" s="198">
        <v>4.2300000000000004</v>
      </c>
      <c r="W94" s="198">
        <v>13.34</v>
      </c>
      <c r="X94" s="198">
        <v>43.81</v>
      </c>
      <c r="Y94" s="198">
        <v>0</v>
      </c>
      <c r="Z94" s="198">
        <v>75.2</v>
      </c>
      <c r="AA94" s="198">
        <v>20.79</v>
      </c>
      <c r="AB94" s="198">
        <v>0</v>
      </c>
      <c r="AC94" s="198">
        <v>19.73</v>
      </c>
      <c r="AD94" s="198">
        <v>0</v>
      </c>
      <c r="AE94" s="198">
        <v>0</v>
      </c>
      <c r="AF94" s="198">
        <v>0</v>
      </c>
      <c r="AG94" s="198">
        <v>25.06</v>
      </c>
      <c r="AH94" s="198">
        <v>0</v>
      </c>
      <c r="AI94" s="198">
        <v>29</v>
      </c>
      <c r="AJ94" s="198">
        <v>0</v>
      </c>
      <c r="AK94" s="198">
        <v>69.599999999999994</v>
      </c>
      <c r="AL94" s="198">
        <v>0</v>
      </c>
      <c r="AM94" s="198">
        <v>0</v>
      </c>
      <c r="AN94" s="198">
        <v>0</v>
      </c>
      <c r="AO94" s="198">
        <v>29.68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2.54</v>
      </c>
      <c r="J95" s="198">
        <v>0.67</v>
      </c>
      <c r="K95" s="198">
        <v>9.11</v>
      </c>
      <c r="L95" s="198">
        <v>373.29</v>
      </c>
      <c r="M95" s="198">
        <v>27.32</v>
      </c>
      <c r="N95" s="198">
        <v>35.07</v>
      </c>
      <c r="O95" s="198">
        <v>0</v>
      </c>
      <c r="P95" s="198">
        <v>34.97</v>
      </c>
      <c r="Q95" s="198">
        <v>6.11</v>
      </c>
      <c r="R95" s="198">
        <v>6.29</v>
      </c>
      <c r="S95" s="198">
        <v>7.84</v>
      </c>
      <c r="T95" s="198">
        <v>0</v>
      </c>
      <c r="U95" s="198">
        <v>103.63</v>
      </c>
      <c r="V95" s="198">
        <v>4.2300000000000004</v>
      </c>
      <c r="W95" s="198">
        <v>13.34</v>
      </c>
      <c r="X95" s="198">
        <v>43.81</v>
      </c>
      <c r="Y95" s="198">
        <v>0</v>
      </c>
      <c r="Z95" s="198">
        <v>75.2</v>
      </c>
      <c r="AA95" s="198">
        <v>20.79</v>
      </c>
      <c r="AB95" s="198">
        <v>0</v>
      </c>
      <c r="AC95" s="198">
        <v>19.73</v>
      </c>
      <c r="AD95" s="198">
        <v>0</v>
      </c>
      <c r="AE95" s="198">
        <v>0</v>
      </c>
      <c r="AF95" s="198">
        <v>0</v>
      </c>
      <c r="AG95" s="198">
        <v>25.06</v>
      </c>
      <c r="AH95" s="198">
        <v>0</v>
      </c>
      <c r="AI95" s="198">
        <v>29</v>
      </c>
      <c r="AJ95" s="198">
        <v>0</v>
      </c>
      <c r="AK95" s="198">
        <v>69.599999999999994</v>
      </c>
      <c r="AL95" s="198">
        <v>0</v>
      </c>
      <c r="AM95" s="198">
        <v>0</v>
      </c>
      <c r="AN95" s="198">
        <v>0</v>
      </c>
      <c r="AO95" s="198">
        <v>29.68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3.51</v>
      </c>
      <c r="J96" s="198">
        <v>0.67</v>
      </c>
      <c r="K96" s="198">
        <v>9.11</v>
      </c>
      <c r="L96" s="198">
        <v>373.29</v>
      </c>
      <c r="M96" s="198">
        <v>27.32</v>
      </c>
      <c r="N96" s="198">
        <v>35.07</v>
      </c>
      <c r="O96" s="198">
        <v>0</v>
      </c>
      <c r="P96" s="198">
        <v>34.97</v>
      </c>
      <c r="Q96" s="198">
        <v>6.11</v>
      </c>
      <c r="R96" s="198">
        <v>6.29</v>
      </c>
      <c r="S96" s="198">
        <v>7.84</v>
      </c>
      <c r="T96" s="198">
        <v>0</v>
      </c>
      <c r="U96" s="198">
        <v>103.63</v>
      </c>
      <c r="V96" s="198">
        <v>4.2300000000000004</v>
      </c>
      <c r="W96" s="198">
        <v>13.34</v>
      </c>
      <c r="X96" s="198">
        <v>43.81</v>
      </c>
      <c r="Y96" s="198">
        <v>0</v>
      </c>
      <c r="Z96" s="198">
        <v>75.2</v>
      </c>
      <c r="AA96" s="198">
        <v>20.79</v>
      </c>
      <c r="AB96" s="198">
        <v>0</v>
      </c>
      <c r="AC96" s="198">
        <v>19.73</v>
      </c>
      <c r="AD96" s="198">
        <v>0</v>
      </c>
      <c r="AE96" s="198">
        <v>0</v>
      </c>
      <c r="AF96" s="198">
        <v>0</v>
      </c>
      <c r="AG96" s="198">
        <v>25.06</v>
      </c>
      <c r="AH96" s="198">
        <v>0</v>
      </c>
      <c r="AI96" s="198">
        <v>29</v>
      </c>
      <c r="AJ96" s="198">
        <v>0</v>
      </c>
      <c r="AK96" s="198">
        <v>69.599999999999994</v>
      </c>
      <c r="AL96" s="198">
        <v>0</v>
      </c>
      <c r="AM96" s="198">
        <v>0</v>
      </c>
      <c r="AN96" s="198">
        <v>0</v>
      </c>
      <c r="AO96" s="198">
        <v>29.68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3.51</v>
      </c>
      <c r="J97" s="198">
        <v>0.67</v>
      </c>
      <c r="K97" s="198">
        <v>9.11</v>
      </c>
      <c r="L97" s="198">
        <v>373.29</v>
      </c>
      <c r="M97" s="198">
        <v>27.32</v>
      </c>
      <c r="N97" s="198">
        <v>35.07</v>
      </c>
      <c r="O97" s="198">
        <v>0</v>
      </c>
      <c r="P97" s="198">
        <v>34.97</v>
      </c>
      <c r="Q97" s="198">
        <v>6.11</v>
      </c>
      <c r="R97" s="198">
        <v>6.29</v>
      </c>
      <c r="S97" s="198">
        <v>7.84</v>
      </c>
      <c r="T97" s="198">
        <v>0</v>
      </c>
      <c r="U97" s="198">
        <v>103.63</v>
      </c>
      <c r="V97" s="198">
        <v>4.2300000000000004</v>
      </c>
      <c r="W97" s="198">
        <v>13.34</v>
      </c>
      <c r="X97" s="198">
        <v>43.81</v>
      </c>
      <c r="Y97" s="198">
        <v>0</v>
      </c>
      <c r="Z97" s="198">
        <v>75.2</v>
      </c>
      <c r="AA97" s="198">
        <v>20.79</v>
      </c>
      <c r="AB97" s="198">
        <v>0</v>
      </c>
      <c r="AC97" s="198">
        <v>19.73</v>
      </c>
      <c r="AD97" s="198">
        <v>0</v>
      </c>
      <c r="AE97" s="198">
        <v>0</v>
      </c>
      <c r="AF97" s="198">
        <v>0</v>
      </c>
      <c r="AG97" s="198">
        <v>25.06</v>
      </c>
      <c r="AH97" s="198">
        <v>0</v>
      </c>
      <c r="AI97" s="198">
        <v>29</v>
      </c>
      <c r="AJ97" s="198">
        <v>0</v>
      </c>
      <c r="AK97" s="198">
        <v>69.599999999999994</v>
      </c>
      <c r="AL97" s="198">
        <v>0</v>
      </c>
      <c r="AM97" s="198">
        <v>0</v>
      </c>
      <c r="AN97" s="198">
        <v>0</v>
      </c>
      <c r="AO97" s="198">
        <v>29.68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3.51</v>
      </c>
      <c r="J98" s="198">
        <v>0.67</v>
      </c>
      <c r="K98" s="198">
        <v>9.11</v>
      </c>
      <c r="L98" s="198">
        <v>373.29</v>
      </c>
      <c r="M98" s="198">
        <v>27.32</v>
      </c>
      <c r="N98" s="198">
        <v>35.07</v>
      </c>
      <c r="O98" s="198">
        <v>0</v>
      </c>
      <c r="P98" s="198">
        <v>34.97</v>
      </c>
      <c r="Q98" s="198">
        <v>6.11</v>
      </c>
      <c r="R98" s="198">
        <v>6.29</v>
      </c>
      <c r="S98" s="198">
        <v>7.84</v>
      </c>
      <c r="T98" s="198">
        <v>0</v>
      </c>
      <c r="U98" s="198">
        <v>103.63</v>
      </c>
      <c r="V98" s="198">
        <v>4.2300000000000004</v>
      </c>
      <c r="W98" s="198">
        <v>13.34</v>
      </c>
      <c r="X98" s="198">
        <v>43.81</v>
      </c>
      <c r="Y98" s="198">
        <v>0</v>
      </c>
      <c r="Z98" s="198">
        <v>75.2</v>
      </c>
      <c r="AA98" s="198">
        <v>20.79</v>
      </c>
      <c r="AB98" s="198">
        <v>0</v>
      </c>
      <c r="AC98" s="198">
        <v>19.73</v>
      </c>
      <c r="AD98" s="198">
        <v>0</v>
      </c>
      <c r="AE98" s="198">
        <v>0</v>
      </c>
      <c r="AF98" s="198">
        <v>0</v>
      </c>
      <c r="AG98" s="198">
        <v>25.06</v>
      </c>
      <c r="AH98" s="198">
        <v>0</v>
      </c>
      <c r="AI98" s="198">
        <v>29</v>
      </c>
      <c r="AJ98" s="198">
        <v>0</v>
      </c>
      <c r="AK98" s="198">
        <v>69.599999999999994</v>
      </c>
      <c r="AL98" s="198">
        <v>0</v>
      </c>
      <c r="AM98" s="198">
        <v>0</v>
      </c>
      <c r="AN98" s="198">
        <v>0</v>
      </c>
      <c r="AO98" s="198">
        <v>29.68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7.1499999999999992E-4</v>
      </c>
      <c r="E99">
        <f t="shared" si="0"/>
        <v>0</v>
      </c>
      <c r="F99">
        <f t="shared" si="0"/>
        <v>1.3720000000000008E-2</v>
      </c>
      <c r="G99">
        <f t="shared" si="0"/>
        <v>1.428750000000001E-2</v>
      </c>
      <c r="H99">
        <f t="shared" si="0"/>
        <v>0</v>
      </c>
      <c r="I99">
        <f t="shared" si="0"/>
        <v>3.9775000000000001E-3</v>
      </c>
      <c r="J99">
        <f t="shared" si="0"/>
        <v>1.4979999999999992E-2</v>
      </c>
      <c r="K99">
        <f t="shared" si="0"/>
        <v>0.21864000000000028</v>
      </c>
      <c r="L99">
        <f t="shared" si="0"/>
        <v>8.9589600000000154</v>
      </c>
      <c r="M99">
        <f t="shared" si="0"/>
        <v>0.63555500000000087</v>
      </c>
      <c r="N99">
        <f t="shared" si="0"/>
        <v>0.8416800000000012</v>
      </c>
      <c r="O99">
        <f t="shared" si="0"/>
        <v>0</v>
      </c>
      <c r="P99">
        <f t="shared" si="0"/>
        <v>0.86687499999999873</v>
      </c>
      <c r="Q99">
        <f t="shared" si="0"/>
        <v>0.14664000000000024</v>
      </c>
      <c r="R99">
        <f t="shared" si="0"/>
        <v>0.18996499999999994</v>
      </c>
      <c r="S99">
        <f t="shared" si="0"/>
        <v>0.18816000000000005</v>
      </c>
      <c r="T99">
        <f t="shared" si="0"/>
        <v>0</v>
      </c>
      <c r="U99">
        <f t="shared" si="0"/>
        <v>2.875599999999995</v>
      </c>
      <c r="V99">
        <f t="shared" si="0"/>
        <v>0.10152000000000011</v>
      </c>
      <c r="W99">
        <f t="shared" si="0"/>
        <v>0.32983999999999941</v>
      </c>
      <c r="X99">
        <f t="shared" si="0"/>
        <v>1.051439999999999</v>
      </c>
      <c r="Y99">
        <f t="shared" si="0"/>
        <v>0</v>
      </c>
      <c r="Z99">
        <f t="shared" si="0"/>
        <v>1.8047999999999973</v>
      </c>
      <c r="AA99">
        <f t="shared" si="0"/>
        <v>0.50250000000000028</v>
      </c>
      <c r="AB99">
        <f t="shared" si="0"/>
        <v>0</v>
      </c>
      <c r="AC99">
        <f t="shared" si="0"/>
        <v>0.48131499999999972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0.60143999999999909</v>
      </c>
      <c r="AH99">
        <f t="shared" si="0"/>
        <v>0</v>
      </c>
      <c r="AI99">
        <f t="shared" si="0"/>
        <v>0.69311249999999991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0.86786499999999989</v>
      </c>
      <c r="AP99">
        <f t="shared" si="0"/>
        <v>0</v>
      </c>
      <c r="AQ99">
        <f t="shared" si="0"/>
        <v>0.18441750000000001</v>
      </c>
      <c r="AR99">
        <f t="shared" si="0"/>
        <v>0</v>
      </c>
      <c r="AS99">
        <f t="shared" si="0"/>
        <v>0</v>
      </c>
      <c r="AT99">
        <f t="shared" si="0"/>
        <v>2.2250000000000001E-4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44662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1.91</v>
      </c>
      <c r="AD3" s="198">
        <v>0</v>
      </c>
      <c r="AE3" s="198">
        <v>0</v>
      </c>
      <c r="AF3" s="198">
        <v>0</v>
      </c>
      <c r="AG3" s="198">
        <v>39.39</v>
      </c>
      <c r="AH3" s="198">
        <v>0</v>
      </c>
      <c r="AI3" s="198">
        <v>33.17</v>
      </c>
      <c r="AJ3" s="198">
        <v>0</v>
      </c>
      <c r="AK3" s="198">
        <v>31.04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1.91</v>
      </c>
      <c r="AD4" s="198">
        <v>0</v>
      </c>
      <c r="AE4" s="198">
        <v>0</v>
      </c>
      <c r="AF4" s="198">
        <v>0</v>
      </c>
      <c r="AG4" s="198">
        <v>39.39</v>
      </c>
      <c r="AH4" s="198">
        <v>0</v>
      </c>
      <c r="AI4" s="198">
        <v>33.17</v>
      </c>
      <c r="AJ4" s="198">
        <v>0</v>
      </c>
      <c r="AK4" s="198">
        <v>31.04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1.91</v>
      </c>
      <c r="AD5" s="198">
        <v>0</v>
      </c>
      <c r="AE5" s="198">
        <v>0</v>
      </c>
      <c r="AF5" s="198">
        <v>0</v>
      </c>
      <c r="AG5" s="198">
        <v>39.39</v>
      </c>
      <c r="AH5" s="198">
        <v>0</v>
      </c>
      <c r="AI5" s="198">
        <v>33.17</v>
      </c>
      <c r="AJ5" s="198">
        <v>0</v>
      </c>
      <c r="AK5" s="198">
        <v>31.04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1.91</v>
      </c>
      <c r="AD6" s="198">
        <v>0</v>
      </c>
      <c r="AE6" s="198">
        <v>0</v>
      </c>
      <c r="AF6" s="198">
        <v>0</v>
      </c>
      <c r="AG6" s="198">
        <v>39.39</v>
      </c>
      <c r="AH6" s="198">
        <v>0</v>
      </c>
      <c r="AI6" s="198">
        <v>33.17</v>
      </c>
      <c r="AJ6" s="198">
        <v>0</v>
      </c>
      <c r="AK6" s="198">
        <v>31.04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1.91</v>
      </c>
      <c r="AD7" s="198">
        <v>0</v>
      </c>
      <c r="AE7" s="198">
        <v>0</v>
      </c>
      <c r="AF7" s="198">
        <v>0</v>
      </c>
      <c r="AG7" s="198">
        <v>39.39</v>
      </c>
      <c r="AH7" s="198">
        <v>0</v>
      </c>
      <c r="AI7" s="198">
        <v>32.51</v>
      </c>
      <c r="AJ7" s="198">
        <v>0</v>
      </c>
      <c r="AK7" s="198">
        <v>31.04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1.91</v>
      </c>
      <c r="AD8" s="198">
        <v>0</v>
      </c>
      <c r="AE8" s="198">
        <v>0</v>
      </c>
      <c r="AF8" s="198">
        <v>0</v>
      </c>
      <c r="AG8" s="198">
        <v>39.39</v>
      </c>
      <c r="AH8" s="198">
        <v>0</v>
      </c>
      <c r="AI8" s="198">
        <v>34.090000000000003</v>
      </c>
      <c r="AJ8" s="198">
        <v>0</v>
      </c>
      <c r="AK8" s="198">
        <v>31.04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1.91</v>
      </c>
      <c r="AD9" s="198">
        <v>0</v>
      </c>
      <c r="AE9" s="198">
        <v>0</v>
      </c>
      <c r="AF9" s="198">
        <v>0</v>
      </c>
      <c r="AG9" s="198">
        <v>39.39</v>
      </c>
      <c r="AH9" s="198">
        <v>0</v>
      </c>
      <c r="AI9" s="198">
        <v>33.39</v>
      </c>
      <c r="AJ9" s="198">
        <v>0</v>
      </c>
      <c r="AK9" s="198">
        <v>31.04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1.91</v>
      </c>
      <c r="AD10" s="198">
        <v>0</v>
      </c>
      <c r="AE10" s="198">
        <v>0</v>
      </c>
      <c r="AF10" s="198">
        <v>0</v>
      </c>
      <c r="AG10" s="198">
        <v>39.39</v>
      </c>
      <c r="AH10" s="198">
        <v>0</v>
      </c>
      <c r="AI10" s="198">
        <v>33.39</v>
      </c>
      <c r="AJ10" s="198">
        <v>0</v>
      </c>
      <c r="AK10" s="198">
        <v>31.04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1.91</v>
      </c>
      <c r="AD11" s="198">
        <v>0</v>
      </c>
      <c r="AE11" s="198">
        <v>0</v>
      </c>
      <c r="AF11" s="198">
        <v>0</v>
      </c>
      <c r="AG11" s="198">
        <v>39.39</v>
      </c>
      <c r="AH11" s="198">
        <v>0</v>
      </c>
      <c r="AI11" s="198">
        <v>35</v>
      </c>
      <c r="AJ11" s="198">
        <v>0</v>
      </c>
      <c r="AK11" s="198">
        <v>31.04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1.91</v>
      </c>
      <c r="AD12" s="198">
        <v>0</v>
      </c>
      <c r="AE12" s="198">
        <v>0</v>
      </c>
      <c r="AF12" s="198">
        <v>0</v>
      </c>
      <c r="AG12" s="198">
        <v>39.39</v>
      </c>
      <c r="AH12" s="198">
        <v>0</v>
      </c>
      <c r="AI12" s="198">
        <v>35</v>
      </c>
      <c r="AJ12" s="198">
        <v>0</v>
      </c>
      <c r="AK12" s="198">
        <v>31.04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1.91</v>
      </c>
      <c r="AD13" s="198">
        <v>0</v>
      </c>
      <c r="AE13" s="198">
        <v>0</v>
      </c>
      <c r="AF13" s="198">
        <v>0</v>
      </c>
      <c r="AG13" s="198">
        <v>39.39</v>
      </c>
      <c r="AH13" s="198">
        <v>0</v>
      </c>
      <c r="AI13" s="198">
        <v>35</v>
      </c>
      <c r="AJ13" s="198">
        <v>0</v>
      </c>
      <c r="AK13" s="198">
        <v>31.04</v>
      </c>
      <c r="AL13" s="198">
        <v>0</v>
      </c>
      <c r="AM13" s="198">
        <v>0</v>
      </c>
      <c r="AN13" s="198">
        <v>0</v>
      </c>
      <c r="AO13" s="198">
        <v>12.91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1.91</v>
      </c>
      <c r="AD14" s="198">
        <v>0</v>
      </c>
      <c r="AE14" s="198">
        <v>0</v>
      </c>
      <c r="AF14" s="198">
        <v>0</v>
      </c>
      <c r="AG14" s="198">
        <v>39.39</v>
      </c>
      <c r="AH14" s="198">
        <v>0</v>
      </c>
      <c r="AI14" s="198">
        <v>35</v>
      </c>
      <c r="AJ14" s="198">
        <v>0</v>
      </c>
      <c r="AK14" s="198">
        <v>31.04</v>
      </c>
      <c r="AL14" s="198">
        <v>0</v>
      </c>
      <c r="AM14" s="198">
        <v>0</v>
      </c>
      <c r="AN14" s="198">
        <v>0</v>
      </c>
      <c r="AO14" s="198">
        <v>12.91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1.91</v>
      </c>
      <c r="AD15" s="198">
        <v>0</v>
      </c>
      <c r="AE15" s="198">
        <v>0</v>
      </c>
      <c r="AF15" s="198">
        <v>0</v>
      </c>
      <c r="AG15" s="198">
        <v>39.39</v>
      </c>
      <c r="AH15" s="198">
        <v>0</v>
      </c>
      <c r="AI15" s="198">
        <v>35</v>
      </c>
      <c r="AJ15" s="198">
        <v>0</v>
      </c>
      <c r="AK15" s="198">
        <v>31.04</v>
      </c>
      <c r="AL15" s="198">
        <v>0</v>
      </c>
      <c r="AM15" s="198">
        <v>0</v>
      </c>
      <c r="AN15" s="198">
        <v>0</v>
      </c>
      <c r="AO15" s="198">
        <v>13.98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1.91</v>
      </c>
      <c r="AD16" s="198">
        <v>0</v>
      </c>
      <c r="AE16" s="198">
        <v>0</v>
      </c>
      <c r="AF16" s="198">
        <v>0</v>
      </c>
      <c r="AG16" s="198">
        <v>39.39</v>
      </c>
      <c r="AH16" s="198">
        <v>0</v>
      </c>
      <c r="AI16" s="198">
        <v>35</v>
      </c>
      <c r="AJ16" s="198">
        <v>0</v>
      </c>
      <c r="AK16" s="198">
        <v>31.04</v>
      </c>
      <c r="AL16" s="198">
        <v>0</v>
      </c>
      <c r="AM16" s="198">
        <v>0</v>
      </c>
      <c r="AN16" s="198">
        <v>0</v>
      </c>
      <c r="AO16" s="198">
        <v>13.98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1.91</v>
      </c>
      <c r="AD17" s="198">
        <v>0</v>
      </c>
      <c r="AE17" s="198">
        <v>0</v>
      </c>
      <c r="AF17" s="198">
        <v>0</v>
      </c>
      <c r="AG17" s="198">
        <v>39.39</v>
      </c>
      <c r="AH17" s="198">
        <v>0</v>
      </c>
      <c r="AI17" s="198">
        <v>35</v>
      </c>
      <c r="AJ17" s="198">
        <v>0</v>
      </c>
      <c r="AK17" s="198">
        <v>31.04</v>
      </c>
      <c r="AL17" s="198">
        <v>0</v>
      </c>
      <c r="AM17" s="198">
        <v>0</v>
      </c>
      <c r="AN17" s="198">
        <v>0</v>
      </c>
      <c r="AO17" s="198">
        <v>13.98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1.91</v>
      </c>
      <c r="AD18" s="198">
        <v>0</v>
      </c>
      <c r="AE18" s="198">
        <v>0</v>
      </c>
      <c r="AF18" s="198">
        <v>0</v>
      </c>
      <c r="AG18" s="198">
        <v>39.39</v>
      </c>
      <c r="AH18" s="198">
        <v>0</v>
      </c>
      <c r="AI18" s="198">
        <v>35</v>
      </c>
      <c r="AJ18" s="198">
        <v>0</v>
      </c>
      <c r="AK18" s="198">
        <v>31.04</v>
      </c>
      <c r="AL18" s="198">
        <v>0</v>
      </c>
      <c r="AM18" s="198">
        <v>0</v>
      </c>
      <c r="AN18" s="198">
        <v>0</v>
      </c>
      <c r="AO18" s="198">
        <v>13.98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1.91</v>
      </c>
      <c r="AD19" s="198">
        <v>0</v>
      </c>
      <c r="AE19" s="198">
        <v>0</v>
      </c>
      <c r="AF19" s="198">
        <v>0</v>
      </c>
      <c r="AG19" s="198">
        <v>39.39</v>
      </c>
      <c r="AH19" s="198">
        <v>0</v>
      </c>
      <c r="AI19" s="198">
        <v>35</v>
      </c>
      <c r="AJ19" s="198">
        <v>0</v>
      </c>
      <c r="AK19" s="198">
        <v>31.04</v>
      </c>
      <c r="AL19" s="198">
        <v>0</v>
      </c>
      <c r="AM19" s="198">
        <v>0</v>
      </c>
      <c r="AN19" s="198">
        <v>0</v>
      </c>
      <c r="AO19" s="198">
        <v>13.98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1.91</v>
      </c>
      <c r="AD20" s="198">
        <v>0</v>
      </c>
      <c r="AE20" s="198">
        <v>0</v>
      </c>
      <c r="AF20" s="198">
        <v>0</v>
      </c>
      <c r="AG20" s="198">
        <v>39.39</v>
      </c>
      <c r="AH20" s="198">
        <v>0</v>
      </c>
      <c r="AI20" s="198">
        <v>35</v>
      </c>
      <c r="AJ20" s="198">
        <v>0</v>
      </c>
      <c r="AK20" s="198">
        <v>31.04</v>
      </c>
      <c r="AL20" s="198">
        <v>0</v>
      </c>
      <c r="AM20" s="198">
        <v>0</v>
      </c>
      <c r="AN20" s="198">
        <v>0</v>
      </c>
      <c r="AO20" s="198">
        <v>13.98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1.91</v>
      </c>
      <c r="AD21" s="198">
        <v>0</v>
      </c>
      <c r="AE21" s="198">
        <v>0</v>
      </c>
      <c r="AF21" s="198">
        <v>0</v>
      </c>
      <c r="AG21" s="198">
        <v>39.39</v>
      </c>
      <c r="AH21" s="198">
        <v>0</v>
      </c>
      <c r="AI21" s="198">
        <v>35</v>
      </c>
      <c r="AJ21" s="198">
        <v>0</v>
      </c>
      <c r="AK21" s="198">
        <v>31.04</v>
      </c>
      <c r="AL21" s="198">
        <v>0</v>
      </c>
      <c r="AM21" s="198">
        <v>0</v>
      </c>
      <c r="AN21" s="198">
        <v>0</v>
      </c>
      <c r="AO21" s="198">
        <v>13.98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1.91</v>
      </c>
      <c r="AD22" s="198">
        <v>0</v>
      </c>
      <c r="AE22" s="198">
        <v>0</v>
      </c>
      <c r="AF22" s="198">
        <v>0</v>
      </c>
      <c r="AG22" s="198">
        <v>39.39</v>
      </c>
      <c r="AH22" s="198">
        <v>0</v>
      </c>
      <c r="AI22" s="198">
        <v>35</v>
      </c>
      <c r="AJ22" s="198">
        <v>0</v>
      </c>
      <c r="AK22" s="198">
        <v>31.04</v>
      </c>
      <c r="AL22" s="198">
        <v>0</v>
      </c>
      <c r="AM22" s="198">
        <v>0</v>
      </c>
      <c r="AN22" s="198">
        <v>0</v>
      </c>
      <c r="AO22" s="198">
        <v>13.98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1.91</v>
      </c>
      <c r="AD23" s="198">
        <v>0</v>
      </c>
      <c r="AE23" s="198">
        <v>0</v>
      </c>
      <c r="AF23" s="198">
        <v>0</v>
      </c>
      <c r="AG23" s="198">
        <v>39.39</v>
      </c>
      <c r="AH23" s="198">
        <v>0</v>
      </c>
      <c r="AI23" s="198">
        <v>35</v>
      </c>
      <c r="AJ23" s="198">
        <v>0</v>
      </c>
      <c r="AK23" s="198">
        <v>31.04</v>
      </c>
      <c r="AL23" s="198">
        <v>0</v>
      </c>
      <c r="AM23" s="198">
        <v>0</v>
      </c>
      <c r="AN23" s="198">
        <v>0</v>
      </c>
      <c r="AO23" s="198">
        <v>13.98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1.91</v>
      </c>
      <c r="AD24" s="198">
        <v>0</v>
      </c>
      <c r="AE24" s="198">
        <v>0</v>
      </c>
      <c r="AF24" s="198">
        <v>0</v>
      </c>
      <c r="AG24" s="198">
        <v>39.39</v>
      </c>
      <c r="AH24" s="198">
        <v>0</v>
      </c>
      <c r="AI24" s="198">
        <v>35</v>
      </c>
      <c r="AJ24" s="198">
        <v>0</v>
      </c>
      <c r="AK24" s="198">
        <v>31.04</v>
      </c>
      <c r="AL24" s="198">
        <v>0</v>
      </c>
      <c r="AM24" s="198">
        <v>0</v>
      </c>
      <c r="AN24" s="198">
        <v>0</v>
      </c>
      <c r="AO24" s="198">
        <v>13.98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1.91</v>
      </c>
      <c r="AD25" s="198">
        <v>0</v>
      </c>
      <c r="AE25" s="198">
        <v>0</v>
      </c>
      <c r="AF25" s="198">
        <v>0</v>
      </c>
      <c r="AG25" s="198">
        <v>39.39</v>
      </c>
      <c r="AH25" s="198">
        <v>0</v>
      </c>
      <c r="AI25" s="198">
        <v>35</v>
      </c>
      <c r="AJ25" s="198">
        <v>0</v>
      </c>
      <c r="AK25" s="198">
        <v>31.04</v>
      </c>
      <c r="AL25" s="198">
        <v>0</v>
      </c>
      <c r="AM25" s="198">
        <v>0</v>
      </c>
      <c r="AN25" s="198">
        <v>0</v>
      </c>
      <c r="AO25" s="198">
        <v>13.98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1.91</v>
      </c>
      <c r="AD26" s="198">
        <v>0</v>
      </c>
      <c r="AE26" s="198">
        <v>0</v>
      </c>
      <c r="AF26" s="198">
        <v>0</v>
      </c>
      <c r="AG26" s="198">
        <v>39.39</v>
      </c>
      <c r="AH26" s="198">
        <v>0</v>
      </c>
      <c r="AI26" s="198">
        <v>35</v>
      </c>
      <c r="AJ26" s="198">
        <v>0</v>
      </c>
      <c r="AK26" s="198">
        <v>31.04</v>
      </c>
      <c r="AL26" s="198">
        <v>0</v>
      </c>
      <c r="AM26" s="198">
        <v>0</v>
      </c>
      <c r="AN26" s="198">
        <v>0</v>
      </c>
      <c r="AO26" s="198">
        <v>13.98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1.91</v>
      </c>
      <c r="AD27" s="198">
        <v>0</v>
      </c>
      <c r="AE27" s="198">
        <v>0</v>
      </c>
      <c r="AF27" s="198">
        <v>0</v>
      </c>
      <c r="AG27" s="198">
        <v>39.39</v>
      </c>
      <c r="AH27" s="198">
        <v>0</v>
      </c>
      <c r="AI27" s="198">
        <v>35</v>
      </c>
      <c r="AJ27" s="198">
        <v>0</v>
      </c>
      <c r="AK27" s="198">
        <v>31.04</v>
      </c>
      <c r="AL27" s="198">
        <v>0</v>
      </c>
      <c r="AM27" s="198">
        <v>0</v>
      </c>
      <c r="AN27" s="198">
        <v>0</v>
      </c>
      <c r="AO27" s="198">
        <v>13.98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1.91</v>
      </c>
      <c r="AD28" s="198">
        <v>0</v>
      </c>
      <c r="AE28" s="198">
        <v>0</v>
      </c>
      <c r="AF28" s="198">
        <v>0</v>
      </c>
      <c r="AG28" s="198">
        <v>39.39</v>
      </c>
      <c r="AH28" s="198">
        <v>0</v>
      </c>
      <c r="AI28" s="198">
        <v>35</v>
      </c>
      <c r="AJ28" s="198">
        <v>0</v>
      </c>
      <c r="AK28" s="198">
        <v>31.04</v>
      </c>
      <c r="AL28" s="198">
        <v>0</v>
      </c>
      <c r="AM28" s="198">
        <v>0</v>
      </c>
      <c r="AN28" s="198">
        <v>0</v>
      </c>
      <c r="AO28" s="198">
        <v>13.98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1.91</v>
      </c>
      <c r="AD29" s="198">
        <v>0</v>
      </c>
      <c r="AE29" s="198">
        <v>0</v>
      </c>
      <c r="AF29" s="198">
        <v>0</v>
      </c>
      <c r="AG29" s="198">
        <v>39.39</v>
      </c>
      <c r="AH29" s="198">
        <v>0</v>
      </c>
      <c r="AI29" s="198">
        <v>35</v>
      </c>
      <c r="AJ29" s="198">
        <v>0</v>
      </c>
      <c r="AK29" s="198">
        <v>31.04</v>
      </c>
      <c r="AL29" s="198">
        <v>0</v>
      </c>
      <c r="AM29" s="198">
        <v>0</v>
      </c>
      <c r="AN29" s="198">
        <v>0</v>
      </c>
      <c r="AO29" s="198">
        <v>13.98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1.91</v>
      </c>
      <c r="AD30" s="198">
        <v>0</v>
      </c>
      <c r="AE30" s="198">
        <v>0</v>
      </c>
      <c r="AF30" s="198">
        <v>0</v>
      </c>
      <c r="AG30" s="198">
        <v>39.39</v>
      </c>
      <c r="AH30" s="198">
        <v>0</v>
      </c>
      <c r="AI30" s="198">
        <v>35</v>
      </c>
      <c r="AJ30" s="198">
        <v>0</v>
      </c>
      <c r="AK30" s="198">
        <v>31.04</v>
      </c>
      <c r="AL30" s="198">
        <v>0</v>
      </c>
      <c r="AM30" s="198">
        <v>0</v>
      </c>
      <c r="AN30" s="198">
        <v>0</v>
      </c>
      <c r="AO30" s="198">
        <v>13.98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1.91</v>
      </c>
      <c r="AD31" s="198">
        <v>0</v>
      </c>
      <c r="AE31" s="198">
        <v>0</v>
      </c>
      <c r="AF31" s="198">
        <v>0</v>
      </c>
      <c r="AG31" s="198">
        <v>39.39</v>
      </c>
      <c r="AH31" s="198">
        <v>0</v>
      </c>
      <c r="AI31" s="198">
        <v>35</v>
      </c>
      <c r="AJ31" s="198">
        <v>0</v>
      </c>
      <c r="AK31" s="198">
        <v>31.04</v>
      </c>
      <c r="AL31" s="198">
        <v>0</v>
      </c>
      <c r="AM31" s="198">
        <v>0</v>
      </c>
      <c r="AN31" s="198">
        <v>0</v>
      </c>
      <c r="AO31" s="198">
        <v>14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1.91</v>
      </c>
      <c r="AD32" s="198">
        <v>0</v>
      </c>
      <c r="AE32" s="198">
        <v>0</v>
      </c>
      <c r="AF32" s="198">
        <v>0</v>
      </c>
      <c r="AG32" s="198">
        <v>39.39</v>
      </c>
      <c r="AH32" s="198">
        <v>0</v>
      </c>
      <c r="AI32" s="198">
        <v>35</v>
      </c>
      <c r="AJ32" s="198">
        <v>0</v>
      </c>
      <c r="AK32" s="198">
        <v>31.04</v>
      </c>
      <c r="AL32" s="198">
        <v>0</v>
      </c>
      <c r="AM32" s="198">
        <v>0</v>
      </c>
      <c r="AN32" s="198">
        <v>0</v>
      </c>
      <c r="AO32" s="198">
        <v>14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1.91</v>
      </c>
      <c r="AD33" s="198">
        <v>0</v>
      </c>
      <c r="AE33" s="198">
        <v>0</v>
      </c>
      <c r="AF33" s="198">
        <v>0</v>
      </c>
      <c r="AG33" s="198">
        <v>39.39</v>
      </c>
      <c r="AH33" s="198">
        <v>0</v>
      </c>
      <c r="AI33" s="198">
        <v>35</v>
      </c>
      <c r="AJ33" s="198">
        <v>0</v>
      </c>
      <c r="AK33" s="198">
        <v>31.04</v>
      </c>
      <c r="AL33" s="198">
        <v>0</v>
      </c>
      <c r="AM33" s="198">
        <v>0</v>
      </c>
      <c r="AN33" s="198">
        <v>0</v>
      </c>
      <c r="AO33" s="198">
        <v>14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1.95</v>
      </c>
      <c r="AD34" s="198">
        <v>0</v>
      </c>
      <c r="AE34" s="198">
        <v>0</v>
      </c>
      <c r="AF34" s="198">
        <v>0</v>
      </c>
      <c r="AG34" s="198">
        <v>39.39</v>
      </c>
      <c r="AH34" s="198">
        <v>0</v>
      </c>
      <c r="AI34" s="198">
        <v>35</v>
      </c>
      <c r="AJ34" s="198">
        <v>0</v>
      </c>
      <c r="AK34" s="198">
        <v>31.04</v>
      </c>
      <c r="AL34" s="198">
        <v>0</v>
      </c>
      <c r="AM34" s="198">
        <v>0</v>
      </c>
      <c r="AN34" s="198">
        <v>0</v>
      </c>
      <c r="AO34" s="198">
        <v>14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1.95</v>
      </c>
      <c r="AD35" s="198">
        <v>0</v>
      </c>
      <c r="AE35" s="198">
        <v>0</v>
      </c>
      <c r="AF35" s="198">
        <v>0</v>
      </c>
      <c r="AG35" s="198">
        <v>39.39</v>
      </c>
      <c r="AH35" s="198">
        <v>0</v>
      </c>
      <c r="AI35" s="198">
        <v>35</v>
      </c>
      <c r="AJ35" s="198">
        <v>0</v>
      </c>
      <c r="AK35" s="198">
        <v>31.04</v>
      </c>
      <c r="AL35" s="198">
        <v>0</v>
      </c>
      <c r="AM35" s="198">
        <v>0</v>
      </c>
      <c r="AN35" s="198">
        <v>0</v>
      </c>
      <c r="AO35" s="198">
        <v>14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1.95</v>
      </c>
      <c r="AD36" s="198">
        <v>0</v>
      </c>
      <c r="AE36" s="198">
        <v>0</v>
      </c>
      <c r="AF36" s="198">
        <v>0</v>
      </c>
      <c r="AG36" s="198">
        <v>39.39</v>
      </c>
      <c r="AH36" s="198">
        <v>0</v>
      </c>
      <c r="AI36" s="198">
        <v>35</v>
      </c>
      <c r="AJ36" s="198">
        <v>0</v>
      </c>
      <c r="AK36" s="198">
        <v>31.04</v>
      </c>
      <c r="AL36" s="198">
        <v>0</v>
      </c>
      <c r="AM36" s="198">
        <v>0</v>
      </c>
      <c r="AN36" s="198">
        <v>0</v>
      </c>
      <c r="AO36" s="198">
        <v>14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1.95</v>
      </c>
      <c r="AD37" s="198">
        <v>0</v>
      </c>
      <c r="AE37" s="198">
        <v>0</v>
      </c>
      <c r="AF37" s="198">
        <v>0</v>
      </c>
      <c r="AG37" s="198">
        <v>39.39</v>
      </c>
      <c r="AH37" s="198">
        <v>0</v>
      </c>
      <c r="AI37" s="198">
        <v>35</v>
      </c>
      <c r="AJ37" s="198">
        <v>0</v>
      </c>
      <c r="AK37" s="198">
        <v>31.04</v>
      </c>
      <c r="AL37" s="198">
        <v>0</v>
      </c>
      <c r="AM37" s="198">
        <v>0</v>
      </c>
      <c r="AN37" s="198">
        <v>0</v>
      </c>
      <c r="AO37" s="198">
        <v>14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1.95</v>
      </c>
      <c r="AD38" s="198">
        <v>0</v>
      </c>
      <c r="AE38" s="198">
        <v>0</v>
      </c>
      <c r="AF38" s="198">
        <v>0</v>
      </c>
      <c r="AG38" s="198">
        <v>39.39</v>
      </c>
      <c r="AH38" s="198">
        <v>0</v>
      </c>
      <c r="AI38" s="198">
        <v>35</v>
      </c>
      <c r="AJ38" s="198">
        <v>0</v>
      </c>
      <c r="AK38" s="198">
        <v>31.04</v>
      </c>
      <c r="AL38" s="198">
        <v>0</v>
      </c>
      <c r="AM38" s="198">
        <v>0</v>
      </c>
      <c r="AN38" s="198">
        <v>0</v>
      </c>
      <c r="AO38" s="198">
        <v>14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1.95</v>
      </c>
      <c r="AD39" s="198">
        <v>0</v>
      </c>
      <c r="AE39" s="198">
        <v>0</v>
      </c>
      <c r="AF39" s="198">
        <v>0</v>
      </c>
      <c r="AG39" s="198">
        <v>39.39</v>
      </c>
      <c r="AH39" s="198">
        <v>0</v>
      </c>
      <c r="AI39" s="198">
        <v>35</v>
      </c>
      <c r="AJ39" s="198">
        <v>0</v>
      </c>
      <c r="AK39" s="198">
        <v>31.04</v>
      </c>
      <c r="AL39" s="198">
        <v>0</v>
      </c>
      <c r="AM39" s="198">
        <v>0</v>
      </c>
      <c r="AN39" s="198">
        <v>0</v>
      </c>
      <c r="AO39" s="198">
        <v>14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2.59</v>
      </c>
      <c r="AD40" s="198">
        <v>0</v>
      </c>
      <c r="AE40" s="198">
        <v>0</v>
      </c>
      <c r="AF40" s="198">
        <v>0</v>
      </c>
      <c r="AG40" s="198">
        <v>39.39</v>
      </c>
      <c r="AH40" s="198">
        <v>0</v>
      </c>
      <c r="AI40" s="198">
        <v>41.03</v>
      </c>
      <c r="AJ40" s="198">
        <v>0</v>
      </c>
      <c r="AK40" s="198">
        <v>31.04</v>
      </c>
      <c r="AL40" s="198">
        <v>0</v>
      </c>
      <c r="AM40" s="198">
        <v>0</v>
      </c>
      <c r="AN40" s="198">
        <v>0</v>
      </c>
      <c r="AO40" s="198">
        <v>13.98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2.59</v>
      </c>
      <c r="AD41" s="198">
        <v>0</v>
      </c>
      <c r="AE41" s="198">
        <v>0</v>
      </c>
      <c r="AF41" s="198">
        <v>0</v>
      </c>
      <c r="AG41" s="198">
        <v>39.39</v>
      </c>
      <c r="AH41" s="198">
        <v>0</v>
      </c>
      <c r="AI41" s="198">
        <v>41.03</v>
      </c>
      <c r="AJ41" s="198">
        <v>0</v>
      </c>
      <c r="AK41" s="198">
        <v>31.04</v>
      </c>
      <c r="AL41" s="198">
        <v>0</v>
      </c>
      <c r="AM41" s="198">
        <v>0</v>
      </c>
      <c r="AN41" s="198">
        <v>0</v>
      </c>
      <c r="AO41" s="198">
        <v>13.98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2.59</v>
      </c>
      <c r="AD42" s="198">
        <v>0</v>
      </c>
      <c r="AE42" s="198">
        <v>0</v>
      </c>
      <c r="AF42" s="198">
        <v>0</v>
      </c>
      <c r="AG42" s="198">
        <v>39.39</v>
      </c>
      <c r="AH42" s="198">
        <v>0</v>
      </c>
      <c r="AI42" s="198">
        <v>41.03</v>
      </c>
      <c r="AJ42" s="198">
        <v>0</v>
      </c>
      <c r="AK42" s="198">
        <v>31.04</v>
      </c>
      <c r="AL42" s="198">
        <v>0</v>
      </c>
      <c r="AM42" s="198">
        <v>0</v>
      </c>
      <c r="AN42" s="198">
        <v>0</v>
      </c>
      <c r="AO42" s="198">
        <v>13.98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2.59</v>
      </c>
      <c r="AD43" s="198">
        <v>0</v>
      </c>
      <c r="AE43" s="198">
        <v>0</v>
      </c>
      <c r="AF43" s="198">
        <v>0</v>
      </c>
      <c r="AG43" s="198">
        <v>39.39</v>
      </c>
      <c r="AH43" s="198">
        <v>0</v>
      </c>
      <c r="AI43" s="198">
        <v>40.85</v>
      </c>
      <c r="AJ43" s="198">
        <v>0</v>
      </c>
      <c r="AK43" s="198">
        <v>31.04</v>
      </c>
      <c r="AL43" s="198">
        <v>0</v>
      </c>
      <c r="AM43" s="198">
        <v>0</v>
      </c>
      <c r="AN43" s="198">
        <v>0</v>
      </c>
      <c r="AO43" s="198">
        <v>13.98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2.59</v>
      </c>
      <c r="AD44" s="198">
        <v>0</v>
      </c>
      <c r="AE44" s="198">
        <v>0</v>
      </c>
      <c r="AF44" s="198">
        <v>0</v>
      </c>
      <c r="AG44" s="198">
        <v>39.39</v>
      </c>
      <c r="AH44" s="198">
        <v>0</v>
      </c>
      <c r="AI44" s="198">
        <v>41.03</v>
      </c>
      <c r="AJ44" s="198">
        <v>0</v>
      </c>
      <c r="AK44" s="198">
        <v>31.04</v>
      </c>
      <c r="AL44" s="198">
        <v>0</v>
      </c>
      <c r="AM44" s="198">
        <v>0</v>
      </c>
      <c r="AN44" s="198">
        <v>0</v>
      </c>
      <c r="AO44" s="198">
        <v>13.98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39.39</v>
      </c>
      <c r="AH45" s="198">
        <v>0</v>
      </c>
      <c r="AI45" s="198">
        <v>40.85</v>
      </c>
      <c r="AJ45" s="198">
        <v>0</v>
      </c>
      <c r="AK45" s="198">
        <v>31.04</v>
      </c>
      <c r="AL45" s="198">
        <v>0</v>
      </c>
      <c r="AM45" s="198">
        <v>0</v>
      </c>
      <c r="AN45" s="198">
        <v>0</v>
      </c>
      <c r="AO45" s="198">
        <v>13.98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39.39</v>
      </c>
      <c r="AH46" s="198">
        <v>0</v>
      </c>
      <c r="AI46" s="198">
        <v>40.85</v>
      </c>
      <c r="AJ46" s="198">
        <v>0</v>
      </c>
      <c r="AK46" s="198">
        <v>31.04</v>
      </c>
      <c r="AL46" s="198">
        <v>0</v>
      </c>
      <c r="AM46" s="198">
        <v>0</v>
      </c>
      <c r="AN46" s="198">
        <v>0</v>
      </c>
      <c r="AO46" s="198">
        <v>13.98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39.39</v>
      </c>
      <c r="AH47" s="198">
        <v>0</v>
      </c>
      <c r="AI47" s="198">
        <v>40.85</v>
      </c>
      <c r="AJ47" s="198">
        <v>0</v>
      </c>
      <c r="AK47" s="198">
        <v>31.04</v>
      </c>
      <c r="AL47" s="198">
        <v>0</v>
      </c>
      <c r="AM47" s="198">
        <v>0</v>
      </c>
      <c r="AN47" s="198">
        <v>0</v>
      </c>
      <c r="AO47" s="198">
        <v>13.98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39.39</v>
      </c>
      <c r="AH48" s="198">
        <v>0</v>
      </c>
      <c r="AI48" s="198">
        <v>40.85</v>
      </c>
      <c r="AJ48" s="198">
        <v>0</v>
      </c>
      <c r="AK48" s="198">
        <v>31.04</v>
      </c>
      <c r="AL48" s="198">
        <v>0</v>
      </c>
      <c r="AM48" s="198">
        <v>0</v>
      </c>
      <c r="AN48" s="198">
        <v>0</v>
      </c>
      <c r="AO48" s="198">
        <v>13.98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39.39</v>
      </c>
      <c r="AH49" s="198">
        <v>0</v>
      </c>
      <c r="AI49" s="198">
        <v>40.85</v>
      </c>
      <c r="AJ49" s="198">
        <v>0</v>
      </c>
      <c r="AK49" s="198">
        <v>31.04</v>
      </c>
      <c r="AL49" s="198">
        <v>0</v>
      </c>
      <c r="AM49" s="198">
        <v>0</v>
      </c>
      <c r="AN49" s="198">
        <v>0</v>
      </c>
      <c r="AO49" s="198">
        <v>13.98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39.39</v>
      </c>
      <c r="AH50" s="198">
        <v>0</v>
      </c>
      <c r="AI50" s="198">
        <v>40.85</v>
      </c>
      <c r="AJ50" s="198">
        <v>0</v>
      </c>
      <c r="AK50" s="198">
        <v>31.04</v>
      </c>
      <c r="AL50" s="198">
        <v>0</v>
      </c>
      <c r="AM50" s="198">
        <v>0</v>
      </c>
      <c r="AN50" s="198">
        <v>0</v>
      </c>
      <c r="AO50" s="198">
        <v>13.98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39.39</v>
      </c>
      <c r="AH51" s="198">
        <v>0</v>
      </c>
      <c r="AI51" s="198">
        <v>40.85</v>
      </c>
      <c r="AJ51" s="198">
        <v>0</v>
      </c>
      <c r="AK51" s="198">
        <v>31.04</v>
      </c>
      <c r="AL51" s="198">
        <v>0</v>
      </c>
      <c r="AM51" s="198">
        <v>0</v>
      </c>
      <c r="AN51" s="198">
        <v>0</v>
      </c>
      <c r="AO51" s="198">
        <v>13.98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39.39</v>
      </c>
      <c r="AH52" s="198">
        <v>0</v>
      </c>
      <c r="AI52" s="198">
        <v>40.85</v>
      </c>
      <c r="AJ52" s="198">
        <v>0</v>
      </c>
      <c r="AK52" s="198">
        <v>31.04</v>
      </c>
      <c r="AL52" s="198">
        <v>0</v>
      </c>
      <c r="AM52" s="198">
        <v>0</v>
      </c>
      <c r="AN52" s="198">
        <v>0</v>
      </c>
      <c r="AO52" s="198">
        <v>13.98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39.39</v>
      </c>
      <c r="AH53" s="198">
        <v>0</v>
      </c>
      <c r="AI53" s="198">
        <v>40.85</v>
      </c>
      <c r="AJ53" s="198">
        <v>0</v>
      </c>
      <c r="AK53" s="198">
        <v>31.04</v>
      </c>
      <c r="AL53" s="198">
        <v>0</v>
      </c>
      <c r="AM53" s="198">
        <v>0</v>
      </c>
      <c r="AN53" s="198">
        <v>0</v>
      </c>
      <c r="AO53" s="198">
        <v>13.98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39.39</v>
      </c>
      <c r="AH54" s="198">
        <v>0</v>
      </c>
      <c r="AI54" s="198">
        <v>40.85</v>
      </c>
      <c r="AJ54" s="198">
        <v>0</v>
      </c>
      <c r="AK54" s="198">
        <v>31.04</v>
      </c>
      <c r="AL54" s="198">
        <v>0</v>
      </c>
      <c r="AM54" s="198">
        <v>0</v>
      </c>
      <c r="AN54" s="198">
        <v>0</v>
      </c>
      <c r="AO54" s="198">
        <v>13.98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39.39</v>
      </c>
      <c r="AH55" s="198">
        <v>0</v>
      </c>
      <c r="AI55" s="198">
        <v>40.85</v>
      </c>
      <c r="AJ55" s="198">
        <v>0</v>
      </c>
      <c r="AK55" s="198">
        <v>31.04</v>
      </c>
      <c r="AL55" s="198">
        <v>0</v>
      </c>
      <c r="AM55" s="198">
        <v>0</v>
      </c>
      <c r="AN55" s="198">
        <v>0</v>
      </c>
      <c r="AO55" s="198">
        <v>13.98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39.39</v>
      </c>
      <c r="AH56" s="198">
        <v>0</v>
      </c>
      <c r="AI56" s="198">
        <v>40.85</v>
      </c>
      <c r="AJ56" s="198">
        <v>0</v>
      </c>
      <c r="AK56" s="198">
        <v>31.04</v>
      </c>
      <c r="AL56" s="198">
        <v>0</v>
      </c>
      <c r="AM56" s="198">
        <v>0</v>
      </c>
      <c r="AN56" s="198">
        <v>0</v>
      </c>
      <c r="AO56" s="198">
        <v>13.98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39.39</v>
      </c>
      <c r="AH57" s="198">
        <v>0</v>
      </c>
      <c r="AI57" s="198">
        <v>40.85</v>
      </c>
      <c r="AJ57" s="198">
        <v>0</v>
      </c>
      <c r="AK57" s="198">
        <v>31.04</v>
      </c>
      <c r="AL57" s="198">
        <v>0</v>
      </c>
      <c r="AM57" s="198">
        <v>0</v>
      </c>
      <c r="AN57" s="198">
        <v>0</v>
      </c>
      <c r="AO57" s="198">
        <v>13.98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39.39</v>
      </c>
      <c r="AH58" s="198">
        <v>0</v>
      </c>
      <c r="AI58" s="198">
        <v>40.85</v>
      </c>
      <c r="AJ58" s="198">
        <v>0</v>
      </c>
      <c r="AK58" s="198">
        <v>31.04</v>
      </c>
      <c r="AL58" s="198">
        <v>0</v>
      </c>
      <c r="AM58" s="198">
        <v>0</v>
      </c>
      <c r="AN58" s="198">
        <v>0</v>
      </c>
      <c r="AO58" s="198">
        <v>13.98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1.78</v>
      </c>
      <c r="AD59" s="198">
        <v>0</v>
      </c>
      <c r="AE59" s="198">
        <v>0</v>
      </c>
      <c r="AF59" s="198">
        <v>0</v>
      </c>
      <c r="AG59" s="198">
        <v>39.39</v>
      </c>
      <c r="AH59" s="198">
        <v>0</v>
      </c>
      <c r="AI59" s="198">
        <v>35</v>
      </c>
      <c r="AJ59" s="198">
        <v>0</v>
      </c>
      <c r="AK59" s="198">
        <v>31.04</v>
      </c>
      <c r="AL59" s="198">
        <v>0</v>
      </c>
      <c r="AM59" s="198">
        <v>0</v>
      </c>
      <c r="AN59" s="198">
        <v>0</v>
      </c>
      <c r="AO59" s="198">
        <v>13.98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1.78</v>
      </c>
      <c r="AD60" s="198">
        <v>0</v>
      </c>
      <c r="AE60" s="198">
        <v>0</v>
      </c>
      <c r="AF60" s="198">
        <v>0</v>
      </c>
      <c r="AG60" s="198">
        <v>39.39</v>
      </c>
      <c r="AH60" s="198">
        <v>0</v>
      </c>
      <c r="AI60" s="198">
        <v>35</v>
      </c>
      <c r="AJ60" s="198">
        <v>0</v>
      </c>
      <c r="AK60" s="198">
        <v>31.04</v>
      </c>
      <c r="AL60" s="198">
        <v>0</v>
      </c>
      <c r="AM60" s="198">
        <v>0</v>
      </c>
      <c r="AN60" s="198">
        <v>0</v>
      </c>
      <c r="AO60" s="198">
        <v>13.98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1.78</v>
      </c>
      <c r="AD61" s="198">
        <v>0</v>
      </c>
      <c r="AE61" s="198">
        <v>0</v>
      </c>
      <c r="AF61" s="198">
        <v>0</v>
      </c>
      <c r="AG61" s="198">
        <v>39.39</v>
      </c>
      <c r="AH61" s="198">
        <v>0</v>
      </c>
      <c r="AI61" s="198">
        <v>35</v>
      </c>
      <c r="AJ61" s="198">
        <v>0</v>
      </c>
      <c r="AK61" s="198">
        <v>31.04</v>
      </c>
      <c r="AL61" s="198">
        <v>0</v>
      </c>
      <c r="AM61" s="198">
        <v>0</v>
      </c>
      <c r="AN61" s="198">
        <v>0</v>
      </c>
      <c r="AO61" s="198">
        <v>13.98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1.78</v>
      </c>
      <c r="AD62" s="198">
        <v>0</v>
      </c>
      <c r="AE62" s="198">
        <v>0</v>
      </c>
      <c r="AF62" s="198">
        <v>0</v>
      </c>
      <c r="AG62" s="198">
        <v>39.39</v>
      </c>
      <c r="AH62" s="198">
        <v>0</v>
      </c>
      <c r="AI62" s="198">
        <v>35</v>
      </c>
      <c r="AJ62" s="198">
        <v>0</v>
      </c>
      <c r="AK62" s="198">
        <v>31.04</v>
      </c>
      <c r="AL62" s="198">
        <v>0</v>
      </c>
      <c r="AM62" s="198">
        <v>0</v>
      </c>
      <c r="AN62" s="198">
        <v>0</v>
      </c>
      <c r="AO62" s="198">
        <v>13.98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1.7</v>
      </c>
      <c r="AD63" s="198">
        <v>0</v>
      </c>
      <c r="AE63" s="198">
        <v>0</v>
      </c>
      <c r="AF63" s="198">
        <v>0</v>
      </c>
      <c r="AG63" s="198">
        <v>39.39</v>
      </c>
      <c r="AH63" s="198">
        <v>0</v>
      </c>
      <c r="AI63" s="198">
        <v>35</v>
      </c>
      <c r="AJ63" s="198">
        <v>0</v>
      </c>
      <c r="AK63" s="198">
        <v>31.04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1.7</v>
      </c>
      <c r="AD64" s="198">
        <v>0</v>
      </c>
      <c r="AE64" s="198">
        <v>0</v>
      </c>
      <c r="AF64" s="198">
        <v>0</v>
      </c>
      <c r="AG64" s="198">
        <v>39.39</v>
      </c>
      <c r="AH64" s="198">
        <v>0</v>
      </c>
      <c r="AI64" s="198">
        <v>35</v>
      </c>
      <c r="AJ64" s="198">
        <v>0</v>
      </c>
      <c r="AK64" s="198">
        <v>31.04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1.77</v>
      </c>
      <c r="AD65" s="198">
        <v>0</v>
      </c>
      <c r="AE65" s="198">
        <v>0</v>
      </c>
      <c r="AF65" s="198">
        <v>0</v>
      </c>
      <c r="AG65" s="198">
        <v>39.39</v>
      </c>
      <c r="AH65" s="198">
        <v>0</v>
      </c>
      <c r="AI65" s="198">
        <v>35</v>
      </c>
      <c r="AJ65" s="198">
        <v>0</v>
      </c>
      <c r="AK65" s="198">
        <v>31.04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1.77</v>
      </c>
      <c r="AD66" s="198">
        <v>0</v>
      </c>
      <c r="AE66" s="198">
        <v>0</v>
      </c>
      <c r="AF66" s="198">
        <v>0</v>
      </c>
      <c r="AG66" s="198">
        <v>39.39</v>
      </c>
      <c r="AH66" s="198">
        <v>0</v>
      </c>
      <c r="AI66" s="198">
        <v>35</v>
      </c>
      <c r="AJ66" s="198">
        <v>0</v>
      </c>
      <c r="AK66" s="198">
        <v>31.04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1.77</v>
      </c>
      <c r="AD67" s="198">
        <v>0</v>
      </c>
      <c r="AE67" s="198">
        <v>0</v>
      </c>
      <c r="AF67" s="198">
        <v>0</v>
      </c>
      <c r="AG67" s="198">
        <v>39.39</v>
      </c>
      <c r="AH67" s="198">
        <v>0</v>
      </c>
      <c r="AI67" s="198">
        <v>35</v>
      </c>
      <c r="AJ67" s="198">
        <v>0</v>
      </c>
      <c r="AK67" s="198">
        <v>31.04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1.77</v>
      </c>
      <c r="AD68" s="198">
        <v>0</v>
      </c>
      <c r="AE68" s="198">
        <v>0</v>
      </c>
      <c r="AF68" s="198">
        <v>0</v>
      </c>
      <c r="AG68" s="198">
        <v>39.39</v>
      </c>
      <c r="AH68" s="198">
        <v>0</v>
      </c>
      <c r="AI68" s="198">
        <v>35</v>
      </c>
      <c r="AJ68" s="198">
        <v>0</v>
      </c>
      <c r="AK68" s="198">
        <v>31.04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1.83</v>
      </c>
      <c r="AD69" s="198">
        <v>0</v>
      </c>
      <c r="AE69" s="198">
        <v>0</v>
      </c>
      <c r="AF69" s="198">
        <v>0</v>
      </c>
      <c r="AG69" s="198">
        <v>39.39</v>
      </c>
      <c r="AH69" s="198">
        <v>0</v>
      </c>
      <c r="AI69" s="198">
        <v>35</v>
      </c>
      <c r="AJ69" s="198">
        <v>0</v>
      </c>
      <c r="AK69" s="198">
        <v>31.04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1.83</v>
      </c>
      <c r="AD70" s="198">
        <v>0</v>
      </c>
      <c r="AE70" s="198">
        <v>0</v>
      </c>
      <c r="AF70" s="198">
        <v>0</v>
      </c>
      <c r="AG70" s="198">
        <v>39.39</v>
      </c>
      <c r="AH70" s="198">
        <v>0</v>
      </c>
      <c r="AI70" s="198">
        <v>35</v>
      </c>
      <c r="AJ70" s="198">
        <v>0</v>
      </c>
      <c r="AK70" s="198">
        <v>31.04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1.7</v>
      </c>
      <c r="AD71" s="198">
        <v>0</v>
      </c>
      <c r="AE71" s="198">
        <v>0</v>
      </c>
      <c r="AF71" s="198">
        <v>0</v>
      </c>
      <c r="AG71" s="198">
        <v>39.39</v>
      </c>
      <c r="AH71" s="198">
        <v>0</v>
      </c>
      <c r="AI71" s="198">
        <v>35</v>
      </c>
      <c r="AJ71" s="198">
        <v>0</v>
      </c>
      <c r="AK71" s="198">
        <v>31.04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1.7</v>
      </c>
      <c r="AD72" s="198">
        <v>0</v>
      </c>
      <c r="AE72" s="198">
        <v>0</v>
      </c>
      <c r="AF72" s="198">
        <v>0</v>
      </c>
      <c r="AG72" s="198">
        <v>39.39</v>
      </c>
      <c r="AH72" s="198">
        <v>0</v>
      </c>
      <c r="AI72" s="198">
        <v>35</v>
      </c>
      <c r="AJ72" s="198">
        <v>0</v>
      </c>
      <c r="AK72" s="198">
        <v>31.04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1.7</v>
      </c>
      <c r="AD73" s="198">
        <v>0</v>
      </c>
      <c r="AE73" s="198">
        <v>0</v>
      </c>
      <c r="AF73" s="198">
        <v>0</v>
      </c>
      <c r="AG73" s="198">
        <v>39.39</v>
      </c>
      <c r="AH73" s="198">
        <v>0</v>
      </c>
      <c r="AI73" s="198">
        <v>35</v>
      </c>
      <c r="AJ73" s="198">
        <v>0</v>
      </c>
      <c r="AK73" s="198">
        <v>31.04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1.7</v>
      </c>
      <c r="AD74" s="198">
        <v>0</v>
      </c>
      <c r="AE74" s="198">
        <v>0</v>
      </c>
      <c r="AF74" s="198">
        <v>0</v>
      </c>
      <c r="AG74" s="198">
        <v>39.39</v>
      </c>
      <c r="AH74" s="198">
        <v>0</v>
      </c>
      <c r="AI74" s="198">
        <v>35</v>
      </c>
      <c r="AJ74" s="198">
        <v>0</v>
      </c>
      <c r="AK74" s="198">
        <v>31.04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1.7</v>
      </c>
      <c r="AD75" s="198">
        <v>0</v>
      </c>
      <c r="AE75" s="198">
        <v>0</v>
      </c>
      <c r="AF75" s="198">
        <v>0</v>
      </c>
      <c r="AG75" s="198">
        <v>39.39</v>
      </c>
      <c r="AH75" s="198">
        <v>0</v>
      </c>
      <c r="AI75" s="198">
        <v>35</v>
      </c>
      <c r="AJ75" s="198">
        <v>0</v>
      </c>
      <c r="AK75" s="198">
        <v>31.04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1.7</v>
      </c>
      <c r="AD76" s="198">
        <v>0</v>
      </c>
      <c r="AE76" s="198">
        <v>0</v>
      </c>
      <c r="AF76" s="198">
        <v>0</v>
      </c>
      <c r="AG76" s="198">
        <v>39.39</v>
      </c>
      <c r="AH76" s="198">
        <v>0</v>
      </c>
      <c r="AI76" s="198">
        <v>35</v>
      </c>
      <c r="AJ76" s="198">
        <v>0</v>
      </c>
      <c r="AK76" s="198">
        <v>31.04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1.7</v>
      </c>
      <c r="AD77" s="198">
        <v>0</v>
      </c>
      <c r="AE77" s="198">
        <v>0</v>
      </c>
      <c r="AF77" s="198">
        <v>0</v>
      </c>
      <c r="AG77" s="198">
        <v>39.39</v>
      </c>
      <c r="AH77" s="198">
        <v>0</v>
      </c>
      <c r="AI77" s="198">
        <v>35</v>
      </c>
      <c r="AJ77" s="198">
        <v>0</v>
      </c>
      <c r="AK77" s="198">
        <v>31.04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1.7</v>
      </c>
      <c r="AD78" s="198">
        <v>0</v>
      </c>
      <c r="AE78" s="198">
        <v>0</v>
      </c>
      <c r="AF78" s="198">
        <v>0</v>
      </c>
      <c r="AG78" s="198">
        <v>39.39</v>
      </c>
      <c r="AH78" s="198">
        <v>0</v>
      </c>
      <c r="AI78" s="198">
        <v>35</v>
      </c>
      <c r="AJ78" s="198">
        <v>0</v>
      </c>
      <c r="AK78" s="198">
        <v>31.04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1.76</v>
      </c>
      <c r="AD79" s="198">
        <v>0</v>
      </c>
      <c r="AE79" s="198">
        <v>0</v>
      </c>
      <c r="AF79" s="198">
        <v>0</v>
      </c>
      <c r="AG79" s="198">
        <v>39.39</v>
      </c>
      <c r="AH79" s="198">
        <v>0</v>
      </c>
      <c r="AI79" s="198">
        <v>40</v>
      </c>
      <c r="AJ79" s="198">
        <v>0</v>
      </c>
      <c r="AK79" s="198">
        <v>31.04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1.76</v>
      </c>
      <c r="AD80" s="198">
        <v>0</v>
      </c>
      <c r="AE80" s="198">
        <v>0</v>
      </c>
      <c r="AF80" s="198">
        <v>0</v>
      </c>
      <c r="AG80" s="198">
        <v>39.39</v>
      </c>
      <c r="AH80" s="198">
        <v>0</v>
      </c>
      <c r="AI80" s="198">
        <v>40</v>
      </c>
      <c r="AJ80" s="198">
        <v>0</v>
      </c>
      <c r="AK80" s="198">
        <v>31.04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1.76</v>
      </c>
      <c r="AD81" s="198">
        <v>0</v>
      </c>
      <c r="AE81" s="198">
        <v>0</v>
      </c>
      <c r="AF81" s="198">
        <v>0</v>
      </c>
      <c r="AG81" s="198">
        <v>39.39</v>
      </c>
      <c r="AH81" s="198">
        <v>0</v>
      </c>
      <c r="AI81" s="198">
        <v>40</v>
      </c>
      <c r="AJ81" s="198">
        <v>0</v>
      </c>
      <c r="AK81" s="198">
        <v>31.04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1.76</v>
      </c>
      <c r="AD82" s="198">
        <v>0</v>
      </c>
      <c r="AE82" s="198">
        <v>0</v>
      </c>
      <c r="AF82" s="198">
        <v>0</v>
      </c>
      <c r="AG82" s="198">
        <v>39.39</v>
      </c>
      <c r="AH82" s="198">
        <v>0</v>
      </c>
      <c r="AI82" s="198">
        <v>40</v>
      </c>
      <c r="AJ82" s="198">
        <v>0</v>
      </c>
      <c r="AK82" s="198">
        <v>31.04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1.76</v>
      </c>
      <c r="AD83" s="198">
        <v>0</v>
      </c>
      <c r="AE83" s="198">
        <v>0</v>
      </c>
      <c r="AF83" s="198">
        <v>0</v>
      </c>
      <c r="AG83" s="198">
        <v>39.39</v>
      </c>
      <c r="AH83" s="198">
        <v>0</v>
      </c>
      <c r="AI83" s="198">
        <v>40</v>
      </c>
      <c r="AJ83" s="198">
        <v>0</v>
      </c>
      <c r="AK83" s="198">
        <v>31.04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1.76</v>
      </c>
      <c r="AD84" s="198">
        <v>0</v>
      </c>
      <c r="AE84" s="198">
        <v>0</v>
      </c>
      <c r="AF84" s="198">
        <v>0</v>
      </c>
      <c r="AG84" s="198">
        <v>39.39</v>
      </c>
      <c r="AH84" s="198">
        <v>0</v>
      </c>
      <c r="AI84" s="198">
        <v>40</v>
      </c>
      <c r="AJ84" s="198">
        <v>0</v>
      </c>
      <c r="AK84" s="198">
        <v>31.04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1.76</v>
      </c>
      <c r="AD85" s="198">
        <v>0</v>
      </c>
      <c r="AE85" s="198">
        <v>0</v>
      </c>
      <c r="AF85" s="198">
        <v>0</v>
      </c>
      <c r="AG85" s="198">
        <v>39.39</v>
      </c>
      <c r="AH85" s="198">
        <v>0</v>
      </c>
      <c r="AI85" s="198">
        <v>40</v>
      </c>
      <c r="AJ85" s="198">
        <v>0</v>
      </c>
      <c r="AK85" s="198">
        <v>31.04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1.81</v>
      </c>
      <c r="AD86" s="198">
        <v>0</v>
      </c>
      <c r="AE86" s="198">
        <v>0</v>
      </c>
      <c r="AF86" s="198">
        <v>0</v>
      </c>
      <c r="AG86" s="198">
        <v>39.39</v>
      </c>
      <c r="AH86" s="198">
        <v>0</v>
      </c>
      <c r="AI86" s="198">
        <v>40</v>
      </c>
      <c r="AJ86" s="198">
        <v>0</v>
      </c>
      <c r="AK86" s="198">
        <v>31.04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1.81</v>
      </c>
      <c r="AD87" s="198">
        <v>0</v>
      </c>
      <c r="AE87" s="198">
        <v>0</v>
      </c>
      <c r="AF87" s="198">
        <v>0</v>
      </c>
      <c r="AG87" s="198">
        <v>39.39</v>
      </c>
      <c r="AH87" s="198">
        <v>0</v>
      </c>
      <c r="AI87" s="198">
        <v>40</v>
      </c>
      <c r="AJ87" s="198">
        <v>0</v>
      </c>
      <c r="AK87" s="198">
        <v>31.04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1.81</v>
      </c>
      <c r="AD88" s="198">
        <v>0</v>
      </c>
      <c r="AE88" s="198">
        <v>0</v>
      </c>
      <c r="AF88" s="198">
        <v>0</v>
      </c>
      <c r="AG88" s="198">
        <v>39.39</v>
      </c>
      <c r="AH88" s="198">
        <v>0</v>
      </c>
      <c r="AI88" s="198">
        <v>40</v>
      </c>
      <c r="AJ88" s="198">
        <v>0</v>
      </c>
      <c r="AK88" s="198">
        <v>31.04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1.81</v>
      </c>
      <c r="AD89" s="198">
        <v>0</v>
      </c>
      <c r="AE89" s="198">
        <v>0</v>
      </c>
      <c r="AF89" s="198">
        <v>0</v>
      </c>
      <c r="AG89" s="198">
        <v>39.39</v>
      </c>
      <c r="AH89" s="198">
        <v>0</v>
      </c>
      <c r="AI89" s="198">
        <v>40</v>
      </c>
      <c r="AJ89" s="198">
        <v>0</v>
      </c>
      <c r="AK89" s="198">
        <v>31.04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1.86</v>
      </c>
      <c r="AD90" s="198">
        <v>0</v>
      </c>
      <c r="AE90" s="198">
        <v>0</v>
      </c>
      <c r="AF90" s="198">
        <v>0</v>
      </c>
      <c r="AG90" s="198">
        <v>39.39</v>
      </c>
      <c r="AH90" s="198">
        <v>0</v>
      </c>
      <c r="AI90" s="198">
        <v>40</v>
      </c>
      <c r="AJ90" s="198">
        <v>0</v>
      </c>
      <c r="AK90" s="198">
        <v>31.04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1.86</v>
      </c>
      <c r="AD91" s="198">
        <v>0</v>
      </c>
      <c r="AE91" s="198">
        <v>0</v>
      </c>
      <c r="AF91" s="198">
        <v>0</v>
      </c>
      <c r="AG91" s="198">
        <v>39.39</v>
      </c>
      <c r="AH91" s="198">
        <v>0</v>
      </c>
      <c r="AI91" s="198">
        <v>40</v>
      </c>
      <c r="AJ91" s="198">
        <v>0</v>
      </c>
      <c r="AK91" s="198">
        <v>31.04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1.86</v>
      </c>
      <c r="AD92" s="198">
        <v>0</v>
      </c>
      <c r="AE92" s="198">
        <v>0</v>
      </c>
      <c r="AF92" s="198">
        <v>0</v>
      </c>
      <c r="AG92" s="198">
        <v>39.39</v>
      </c>
      <c r="AH92" s="198">
        <v>0</v>
      </c>
      <c r="AI92" s="198">
        <v>40</v>
      </c>
      <c r="AJ92" s="198">
        <v>0</v>
      </c>
      <c r="AK92" s="198">
        <v>31.04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1.86</v>
      </c>
      <c r="AD93" s="198">
        <v>0</v>
      </c>
      <c r="AE93" s="198">
        <v>0</v>
      </c>
      <c r="AF93" s="198">
        <v>0</v>
      </c>
      <c r="AG93" s="198">
        <v>39.39</v>
      </c>
      <c r="AH93" s="198">
        <v>0</v>
      </c>
      <c r="AI93" s="198">
        <v>40</v>
      </c>
      <c r="AJ93" s="198">
        <v>0</v>
      </c>
      <c r="AK93" s="198">
        <v>31.04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1.86</v>
      </c>
      <c r="AD94" s="198">
        <v>0</v>
      </c>
      <c r="AE94" s="198">
        <v>0</v>
      </c>
      <c r="AF94" s="198">
        <v>0</v>
      </c>
      <c r="AG94" s="198">
        <v>39.39</v>
      </c>
      <c r="AH94" s="198">
        <v>0</v>
      </c>
      <c r="AI94" s="198">
        <v>40</v>
      </c>
      <c r="AJ94" s="198">
        <v>0</v>
      </c>
      <c r="AK94" s="198">
        <v>31.04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1.86</v>
      </c>
      <c r="AD95" s="198">
        <v>0</v>
      </c>
      <c r="AE95" s="198">
        <v>0</v>
      </c>
      <c r="AF95" s="198">
        <v>0</v>
      </c>
      <c r="AG95" s="198">
        <v>39.39</v>
      </c>
      <c r="AH95" s="198">
        <v>0</v>
      </c>
      <c r="AI95" s="198">
        <v>40</v>
      </c>
      <c r="AJ95" s="198">
        <v>0</v>
      </c>
      <c r="AK95" s="198">
        <v>31.04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1.86</v>
      </c>
      <c r="AD96" s="198">
        <v>0</v>
      </c>
      <c r="AE96" s="198">
        <v>0</v>
      </c>
      <c r="AF96" s="198">
        <v>0</v>
      </c>
      <c r="AG96" s="198">
        <v>39.39</v>
      </c>
      <c r="AH96" s="198">
        <v>0</v>
      </c>
      <c r="AI96" s="198">
        <v>40</v>
      </c>
      <c r="AJ96" s="198">
        <v>0</v>
      </c>
      <c r="AK96" s="198">
        <v>31.04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1.86</v>
      </c>
      <c r="AD97" s="198">
        <v>0</v>
      </c>
      <c r="AE97" s="198">
        <v>0</v>
      </c>
      <c r="AF97" s="198">
        <v>0</v>
      </c>
      <c r="AG97" s="198">
        <v>39.39</v>
      </c>
      <c r="AH97" s="198">
        <v>0</v>
      </c>
      <c r="AI97" s="198">
        <v>40</v>
      </c>
      <c r="AJ97" s="198">
        <v>0</v>
      </c>
      <c r="AK97" s="198">
        <v>31.04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1.86</v>
      </c>
      <c r="AD98" s="198">
        <v>0</v>
      </c>
      <c r="AE98" s="198">
        <v>0</v>
      </c>
      <c r="AF98" s="198">
        <v>0</v>
      </c>
      <c r="AG98" s="198">
        <v>39.39</v>
      </c>
      <c r="AH98" s="198">
        <v>0</v>
      </c>
      <c r="AI98" s="198">
        <v>40</v>
      </c>
      <c r="AJ98" s="198">
        <v>0</v>
      </c>
      <c r="AK98" s="198">
        <v>31.04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4.6035E-2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0.9453599999999992</v>
      </c>
      <c r="AH99">
        <f t="shared" si="0"/>
        <v>0</v>
      </c>
      <c r="AI99">
        <f t="shared" si="0"/>
        <v>0.88948249999999962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0.17426000000000008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7.88</v>
      </c>
      <c r="AH3" s="198">
        <v>0</v>
      </c>
      <c r="AI3" s="198">
        <v>3.79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2.2599999999999998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7.88</v>
      </c>
      <c r="AH4" s="198">
        <v>0</v>
      </c>
      <c r="AI4" s="198">
        <v>3.79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2.64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7.88</v>
      </c>
      <c r="AH5" s="198">
        <v>0</v>
      </c>
      <c r="AI5" s="198">
        <v>3.79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2.64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7.88</v>
      </c>
      <c r="AH6" s="198">
        <v>0</v>
      </c>
      <c r="AI6" s="198">
        <v>3.79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2.64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7.88</v>
      </c>
      <c r="AH7" s="198">
        <v>0</v>
      </c>
      <c r="AI7" s="198">
        <v>6.5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2.73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7.88</v>
      </c>
      <c r="AH8" s="198">
        <v>0</v>
      </c>
      <c r="AI8" s="198">
        <v>0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2.73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7.88</v>
      </c>
      <c r="AH9" s="198">
        <v>0</v>
      </c>
      <c r="AI9" s="198">
        <v>2.86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2.73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7.88</v>
      </c>
      <c r="AH10" s="198">
        <v>0</v>
      </c>
      <c r="AI10" s="198">
        <v>2.86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2.73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7.88</v>
      </c>
      <c r="AH11" s="198">
        <v>0</v>
      </c>
      <c r="AI11" s="198">
        <v>6.27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2.73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7.88</v>
      </c>
      <c r="AH12" s="198">
        <v>0</v>
      </c>
      <c r="AI12" s="198">
        <v>6.27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2.73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7.88</v>
      </c>
      <c r="AH13" s="198">
        <v>0</v>
      </c>
      <c r="AI13" s="198">
        <v>6.27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2.73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7.88</v>
      </c>
      <c r="AH14" s="198">
        <v>0</v>
      </c>
      <c r="AI14" s="198">
        <v>6.27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2.73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7.88</v>
      </c>
      <c r="AH15" s="198">
        <v>0</v>
      </c>
      <c r="AI15" s="198">
        <v>6.27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2.73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7.88</v>
      </c>
      <c r="AH16" s="198">
        <v>0</v>
      </c>
      <c r="AI16" s="198">
        <v>6.27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2.73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7.88</v>
      </c>
      <c r="AH17" s="198">
        <v>0</v>
      </c>
      <c r="AI17" s="198">
        <v>6.27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2.73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7.88</v>
      </c>
      <c r="AH18" s="198">
        <v>0</v>
      </c>
      <c r="AI18" s="198">
        <v>6.27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2.73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7.88</v>
      </c>
      <c r="AH19" s="198">
        <v>0</v>
      </c>
      <c r="AI19" s="198">
        <v>6.27</v>
      </c>
      <c r="AJ19" s="198">
        <v>0</v>
      </c>
      <c r="AK19" s="198">
        <v>5.82</v>
      </c>
      <c r="AL19" s="198">
        <v>0</v>
      </c>
      <c r="AM19" s="198">
        <v>0</v>
      </c>
      <c r="AN19" s="198">
        <v>0</v>
      </c>
      <c r="AO19" s="198">
        <v>2.73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7.88</v>
      </c>
      <c r="AH20" s="198">
        <v>0</v>
      </c>
      <c r="AI20" s="198">
        <v>6.27</v>
      </c>
      <c r="AJ20" s="198">
        <v>0</v>
      </c>
      <c r="AK20" s="198">
        <v>5.82</v>
      </c>
      <c r="AL20" s="198">
        <v>0</v>
      </c>
      <c r="AM20" s="198">
        <v>0</v>
      </c>
      <c r="AN20" s="198">
        <v>0</v>
      </c>
      <c r="AO20" s="198">
        <v>2.73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7.88</v>
      </c>
      <c r="AH21" s="198">
        <v>0</v>
      </c>
      <c r="AI21" s="198">
        <v>6.27</v>
      </c>
      <c r="AJ21" s="198">
        <v>0</v>
      </c>
      <c r="AK21" s="198">
        <v>5.82</v>
      </c>
      <c r="AL21" s="198">
        <v>0</v>
      </c>
      <c r="AM21" s="198">
        <v>0</v>
      </c>
      <c r="AN21" s="198">
        <v>0</v>
      </c>
      <c r="AO21" s="198">
        <v>2.73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7.88</v>
      </c>
      <c r="AH22" s="198">
        <v>0</v>
      </c>
      <c r="AI22" s="198">
        <v>6.27</v>
      </c>
      <c r="AJ22" s="198">
        <v>0</v>
      </c>
      <c r="AK22" s="198">
        <v>5.82</v>
      </c>
      <c r="AL22" s="198">
        <v>0</v>
      </c>
      <c r="AM22" s="198">
        <v>0</v>
      </c>
      <c r="AN22" s="198">
        <v>0</v>
      </c>
      <c r="AO22" s="198">
        <v>2.73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7.88</v>
      </c>
      <c r="AH23" s="198">
        <v>0</v>
      </c>
      <c r="AI23" s="198">
        <v>6.27</v>
      </c>
      <c r="AJ23" s="198">
        <v>0</v>
      </c>
      <c r="AK23" s="198">
        <v>5.82</v>
      </c>
      <c r="AL23" s="198">
        <v>0</v>
      </c>
      <c r="AM23" s="198">
        <v>0</v>
      </c>
      <c r="AN23" s="198">
        <v>0</v>
      </c>
      <c r="AO23" s="198">
        <v>2.73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7.88</v>
      </c>
      <c r="AH24" s="198">
        <v>0</v>
      </c>
      <c r="AI24" s="198">
        <v>6.27</v>
      </c>
      <c r="AJ24" s="198">
        <v>0</v>
      </c>
      <c r="AK24" s="198">
        <v>5.82</v>
      </c>
      <c r="AL24" s="198">
        <v>0</v>
      </c>
      <c r="AM24" s="198">
        <v>0</v>
      </c>
      <c r="AN24" s="198">
        <v>0</v>
      </c>
      <c r="AO24" s="198">
        <v>2.73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7.88</v>
      </c>
      <c r="AH25" s="198">
        <v>0</v>
      </c>
      <c r="AI25" s="198">
        <v>6.27</v>
      </c>
      <c r="AJ25" s="198">
        <v>0</v>
      </c>
      <c r="AK25" s="198">
        <v>5.82</v>
      </c>
      <c r="AL25" s="198">
        <v>0</v>
      </c>
      <c r="AM25" s="198">
        <v>0</v>
      </c>
      <c r="AN25" s="198">
        <v>0</v>
      </c>
      <c r="AO25" s="198">
        <v>2.73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7.88</v>
      </c>
      <c r="AH26" s="198">
        <v>0</v>
      </c>
      <c r="AI26" s="198">
        <v>6.27</v>
      </c>
      <c r="AJ26" s="198">
        <v>0</v>
      </c>
      <c r="AK26" s="198">
        <v>5.82</v>
      </c>
      <c r="AL26" s="198">
        <v>0</v>
      </c>
      <c r="AM26" s="198">
        <v>0</v>
      </c>
      <c r="AN26" s="198">
        <v>0</v>
      </c>
      <c r="AO26" s="198">
        <v>2.73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7.88</v>
      </c>
      <c r="AH27" s="198">
        <v>0</v>
      </c>
      <c r="AI27" s="198">
        <v>6.27</v>
      </c>
      <c r="AJ27" s="198">
        <v>0</v>
      </c>
      <c r="AK27" s="198">
        <v>5.82</v>
      </c>
      <c r="AL27" s="198">
        <v>0</v>
      </c>
      <c r="AM27" s="198">
        <v>0</v>
      </c>
      <c r="AN27" s="198">
        <v>0</v>
      </c>
      <c r="AO27" s="198">
        <v>2.73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7.88</v>
      </c>
      <c r="AH28" s="198">
        <v>0</v>
      </c>
      <c r="AI28" s="198">
        <v>6.27</v>
      </c>
      <c r="AJ28" s="198">
        <v>0</v>
      </c>
      <c r="AK28" s="198">
        <v>5.82</v>
      </c>
      <c r="AL28" s="198">
        <v>0</v>
      </c>
      <c r="AM28" s="198">
        <v>0</v>
      </c>
      <c r="AN28" s="198">
        <v>0</v>
      </c>
      <c r="AO28" s="198">
        <v>2.73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7.88</v>
      </c>
      <c r="AH29" s="198">
        <v>0</v>
      </c>
      <c r="AI29" s="198">
        <v>6.27</v>
      </c>
      <c r="AJ29" s="198">
        <v>0</v>
      </c>
      <c r="AK29" s="198">
        <v>5.82</v>
      </c>
      <c r="AL29" s="198">
        <v>0</v>
      </c>
      <c r="AM29" s="198">
        <v>0</v>
      </c>
      <c r="AN29" s="198">
        <v>0</v>
      </c>
      <c r="AO29" s="198">
        <v>2.73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7.88</v>
      </c>
      <c r="AH30" s="198">
        <v>0</v>
      </c>
      <c r="AI30" s="198">
        <v>6.27</v>
      </c>
      <c r="AJ30" s="198">
        <v>0</v>
      </c>
      <c r="AK30" s="198">
        <v>5.82</v>
      </c>
      <c r="AL30" s="198">
        <v>0</v>
      </c>
      <c r="AM30" s="198">
        <v>0</v>
      </c>
      <c r="AN30" s="198">
        <v>0</v>
      </c>
      <c r="AO30" s="198">
        <v>2.73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7.88</v>
      </c>
      <c r="AH31" s="198">
        <v>0</v>
      </c>
      <c r="AI31" s="198">
        <v>6.27</v>
      </c>
      <c r="AJ31" s="198">
        <v>0</v>
      </c>
      <c r="AK31" s="198">
        <v>5.82</v>
      </c>
      <c r="AL31" s="198">
        <v>0</v>
      </c>
      <c r="AM31" s="198">
        <v>0</v>
      </c>
      <c r="AN31" s="198">
        <v>0</v>
      </c>
      <c r="AO31" s="198">
        <v>2.63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7.88</v>
      </c>
      <c r="AH32" s="198">
        <v>0</v>
      </c>
      <c r="AI32" s="198">
        <v>6.27</v>
      </c>
      <c r="AJ32" s="198">
        <v>0</v>
      </c>
      <c r="AK32" s="198">
        <v>5.82</v>
      </c>
      <c r="AL32" s="198">
        <v>0</v>
      </c>
      <c r="AM32" s="198">
        <v>0</v>
      </c>
      <c r="AN32" s="198">
        <v>0</v>
      </c>
      <c r="AO32" s="198">
        <v>2.63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7.88</v>
      </c>
      <c r="AH33" s="198">
        <v>0</v>
      </c>
      <c r="AI33" s="198">
        <v>6.27</v>
      </c>
      <c r="AJ33" s="198">
        <v>0</v>
      </c>
      <c r="AK33" s="198">
        <v>5.82</v>
      </c>
      <c r="AL33" s="198">
        <v>0</v>
      </c>
      <c r="AM33" s="198">
        <v>0</v>
      </c>
      <c r="AN33" s="198">
        <v>0</v>
      </c>
      <c r="AO33" s="198">
        <v>2.63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7.88</v>
      </c>
      <c r="AH34" s="198">
        <v>0</v>
      </c>
      <c r="AI34" s="198">
        <v>6.27</v>
      </c>
      <c r="AJ34" s="198">
        <v>0</v>
      </c>
      <c r="AK34" s="198">
        <v>5.82</v>
      </c>
      <c r="AL34" s="198">
        <v>0</v>
      </c>
      <c r="AM34" s="198">
        <v>0</v>
      </c>
      <c r="AN34" s="198">
        <v>0</v>
      </c>
      <c r="AO34" s="198">
        <v>2.63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7.88</v>
      </c>
      <c r="AH35" s="198">
        <v>0</v>
      </c>
      <c r="AI35" s="198">
        <v>6.27</v>
      </c>
      <c r="AJ35" s="198">
        <v>0</v>
      </c>
      <c r="AK35" s="198">
        <v>5.82</v>
      </c>
      <c r="AL35" s="198">
        <v>0</v>
      </c>
      <c r="AM35" s="198">
        <v>0</v>
      </c>
      <c r="AN35" s="198">
        <v>0</v>
      </c>
      <c r="AO35" s="198">
        <v>2.63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7.88</v>
      </c>
      <c r="AH36" s="198">
        <v>0</v>
      </c>
      <c r="AI36" s="198">
        <v>6.27</v>
      </c>
      <c r="AJ36" s="198">
        <v>0</v>
      </c>
      <c r="AK36" s="198">
        <v>5.82</v>
      </c>
      <c r="AL36" s="198">
        <v>0</v>
      </c>
      <c r="AM36" s="198">
        <v>0</v>
      </c>
      <c r="AN36" s="198">
        <v>0</v>
      </c>
      <c r="AO36" s="198">
        <v>2.63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7.88</v>
      </c>
      <c r="AH37" s="198">
        <v>0</v>
      </c>
      <c r="AI37" s="198">
        <v>6.27</v>
      </c>
      <c r="AJ37" s="198">
        <v>0</v>
      </c>
      <c r="AK37" s="198">
        <v>5.82</v>
      </c>
      <c r="AL37" s="198">
        <v>0</v>
      </c>
      <c r="AM37" s="198">
        <v>0</v>
      </c>
      <c r="AN37" s="198">
        <v>0</v>
      </c>
      <c r="AO37" s="198">
        <v>2.63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7.88</v>
      </c>
      <c r="AH38" s="198">
        <v>0</v>
      </c>
      <c r="AI38" s="198">
        <v>6.27</v>
      </c>
      <c r="AJ38" s="198">
        <v>0</v>
      </c>
      <c r="AK38" s="198">
        <v>5.82</v>
      </c>
      <c r="AL38" s="198">
        <v>0</v>
      </c>
      <c r="AM38" s="198">
        <v>0</v>
      </c>
      <c r="AN38" s="198">
        <v>0</v>
      </c>
      <c r="AO38" s="198">
        <v>2.63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7.88</v>
      </c>
      <c r="AH39" s="198">
        <v>0</v>
      </c>
      <c r="AI39" s="198">
        <v>6.27</v>
      </c>
      <c r="AJ39" s="198">
        <v>0</v>
      </c>
      <c r="AK39" s="198">
        <v>5.82</v>
      </c>
      <c r="AL39" s="198">
        <v>0</v>
      </c>
      <c r="AM39" s="198">
        <v>0</v>
      </c>
      <c r="AN39" s="198">
        <v>0</v>
      </c>
      <c r="AO39" s="198">
        <v>2.63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7.88</v>
      </c>
      <c r="AH40" s="198">
        <v>0</v>
      </c>
      <c r="AI40" s="198">
        <v>8.2100000000000009</v>
      </c>
      <c r="AJ40" s="198">
        <v>0</v>
      </c>
      <c r="AK40" s="198">
        <v>5.82</v>
      </c>
      <c r="AL40" s="198">
        <v>0</v>
      </c>
      <c r="AM40" s="198">
        <v>0</v>
      </c>
      <c r="AN40" s="198">
        <v>0</v>
      </c>
      <c r="AO40" s="198">
        <v>2.73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7.88</v>
      </c>
      <c r="AH41" s="198">
        <v>0</v>
      </c>
      <c r="AI41" s="198">
        <v>8.2100000000000009</v>
      </c>
      <c r="AJ41" s="198">
        <v>0</v>
      </c>
      <c r="AK41" s="198">
        <v>5.82</v>
      </c>
      <c r="AL41" s="198">
        <v>0</v>
      </c>
      <c r="AM41" s="198">
        <v>0</v>
      </c>
      <c r="AN41" s="198">
        <v>0</v>
      </c>
      <c r="AO41" s="198">
        <v>2.73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7.88</v>
      </c>
      <c r="AH42" s="198">
        <v>0</v>
      </c>
      <c r="AI42" s="198">
        <v>8.2100000000000009</v>
      </c>
      <c r="AJ42" s="198">
        <v>0</v>
      </c>
      <c r="AK42" s="198">
        <v>5.82</v>
      </c>
      <c r="AL42" s="198">
        <v>0</v>
      </c>
      <c r="AM42" s="198">
        <v>0</v>
      </c>
      <c r="AN42" s="198">
        <v>0</v>
      </c>
      <c r="AO42" s="198">
        <v>2.73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7.88</v>
      </c>
      <c r="AH43" s="198">
        <v>0</v>
      </c>
      <c r="AI43" s="198">
        <v>8.48</v>
      </c>
      <c r="AJ43" s="198">
        <v>0</v>
      </c>
      <c r="AK43" s="198">
        <v>5.82</v>
      </c>
      <c r="AL43" s="198">
        <v>0</v>
      </c>
      <c r="AM43" s="198">
        <v>0</v>
      </c>
      <c r="AN43" s="198">
        <v>0</v>
      </c>
      <c r="AO43" s="198">
        <v>2.73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7.88</v>
      </c>
      <c r="AH44" s="198">
        <v>0</v>
      </c>
      <c r="AI44" s="198">
        <v>8.2100000000000009</v>
      </c>
      <c r="AJ44" s="198">
        <v>0</v>
      </c>
      <c r="AK44" s="198">
        <v>5.82</v>
      </c>
      <c r="AL44" s="198">
        <v>0</v>
      </c>
      <c r="AM44" s="198">
        <v>0</v>
      </c>
      <c r="AN44" s="198">
        <v>0</v>
      </c>
      <c r="AO44" s="198">
        <v>2.73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7.88</v>
      </c>
      <c r="AH45" s="198">
        <v>0</v>
      </c>
      <c r="AI45" s="198">
        <v>8.48</v>
      </c>
      <c r="AJ45" s="198">
        <v>0</v>
      </c>
      <c r="AK45" s="198">
        <v>5.82</v>
      </c>
      <c r="AL45" s="198">
        <v>0</v>
      </c>
      <c r="AM45" s="198">
        <v>0</v>
      </c>
      <c r="AN45" s="198">
        <v>0</v>
      </c>
      <c r="AO45" s="198">
        <v>2.73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7.88</v>
      </c>
      <c r="AH46" s="198">
        <v>0</v>
      </c>
      <c r="AI46" s="198">
        <v>8.48</v>
      </c>
      <c r="AJ46" s="198">
        <v>0</v>
      </c>
      <c r="AK46" s="198">
        <v>5.82</v>
      </c>
      <c r="AL46" s="198">
        <v>0</v>
      </c>
      <c r="AM46" s="198">
        <v>0</v>
      </c>
      <c r="AN46" s="198">
        <v>0</v>
      </c>
      <c r="AO46" s="198">
        <v>2.73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7.88</v>
      </c>
      <c r="AH47" s="198">
        <v>0</v>
      </c>
      <c r="AI47" s="198">
        <v>8.48</v>
      </c>
      <c r="AJ47" s="198">
        <v>0</v>
      </c>
      <c r="AK47" s="198">
        <v>5.82</v>
      </c>
      <c r="AL47" s="198">
        <v>0</v>
      </c>
      <c r="AM47" s="198">
        <v>0</v>
      </c>
      <c r="AN47" s="198">
        <v>0</v>
      </c>
      <c r="AO47" s="198">
        <v>2.73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7.88</v>
      </c>
      <c r="AH48" s="198">
        <v>0</v>
      </c>
      <c r="AI48" s="198">
        <v>8.48</v>
      </c>
      <c r="AJ48" s="198">
        <v>0</v>
      </c>
      <c r="AK48" s="198">
        <v>5.82</v>
      </c>
      <c r="AL48" s="198">
        <v>0</v>
      </c>
      <c r="AM48" s="198">
        <v>0</v>
      </c>
      <c r="AN48" s="198">
        <v>0</v>
      </c>
      <c r="AO48" s="198">
        <v>2.73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7.88</v>
      </c>
      <c r="AH49" s="198">
        <v>0</v>
      </c>
      <c r="AI49" s="198">
        <v>8.48</v>
      </c>
      <c r="AJ49" s="198">
        <v>0</v>
      </c>
      <c r="AK49" s="198">
        <v>5.82</v>
      </c>
      <c r="AL49" s="198">
        <v>0</v>
      </c>
      <c r="AM49" s="198">
        <v>0</v>
      </c>
      <c r="AN49" s="198">
        <v>0</v>
      </c>
      <c r="AO49" s="198">
        <v>2.73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7.88</v>
      </c>
      <c r="AH50" s="198">
        <v>0</v>
      </c>
      <c r="AI50" s="198">
        <v>8.48</v>
      </c>
      <c r="AJ50" s="198">
        <v>0</v>
      </c>
      <c r="AK50" s="198">
        <v>5.82</v>
      </c>
      <c r="AL50" s="198">
        <v>0</v>
      </c>
      <c r="AM50" s="198">
        <v>0</v>
      </c>
      <c r="AN50" s="198">
        <v>0</v>
      </c>
      <c r="AO50" s="198">
        <v>2.73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7.88</v>
      </c>
      <c r="AH51" s="198">
        <v>0</v>
      </c>
      <c r="AI51" s="198">
        <v>8.48</v>
      </c>
      <c r="AJ51" s="198">
        <v>0</v>
      </c>
      <c r="AK51" s="198">
        <v>5.82</v>
      </c>
      <c r="AL51" s="198">
        <v>0</v>
      </c>
      <c r="AM51" s="198">
        <v>0</v>
      </c>
      <c r="AN51" s="198">
        <v>0</v>
      </c>
      <c r="AO51" s="198">
        <v>2.73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7.88</v>
      </c>
      <c r="AH52" s="198">
        <v>0</v>
      </c>
      <c r="AI52" s="198">
        <v>8.48</v>
      </c>
      <c r="AJ52" s="198">
        <v>0</v>
      </c>
      <c r="AK52" s="198">
        <v>5.82</v>
      </c>
      <c r="AL52" s="198">
        <v>0</v>
      </c>
      <c r="AM52" s="198">
        <v>0</v>
      </c>
      <c r="AN52" s="198">
        <v>0</v>
      </c>
      <c r="AO52" s="198">
        <v>2.73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7.88</v>
      </c>
      <c r="AH53" s="198">
        <v>0</v>
      </c>
      <c r="AI53" s="198">
        <v>8.48</v>
      </c>
      <c r="AJ53" s="198">
        <v>0</v>
      </c>
      <c r="AK53" s="198">
        <v>5.82</v>
      </c>
      <c r="AL53" s="198">
        <v>0</v>
      </c>
      <c r="AM53" s="198">
        <v>0</v>
      </c>
      <c r="AN53" s="198">
        <v>0</v>
      </c>
      <c r="AO53" s="198">
        <v>2.73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7.88</v>
      </c>
      <c r="AH54" s="198">
        <v>0</v>
      </c>
      <c r="AI54" s="198">
        <v>8.48</v>
      </c>
      <c r="AJ54" s="198">
        <v>0</v>
      </c>
      <c r="AK54" s="198">
        <v>5.82</v>
      </c>
      <c r="AL54" s="198">
        <v>0</v>
      </c>
      <c r="AM54" s="198">
        <v>0</v>
      </c>
      <c r="AN54" s="198">
        <v>0</v>
      </c>
      <c r="AO54" s="198">
        <v>2.73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7.88</v>
      </c>
      <c r="AH55" s="198">
        <v>0</v>
      </c>
      <c r="AI55" s="198">
        <v>8.48</v>
      </c>
      <c r="AJ55" s="198">
        <v>0</v>
      </c>
      <c r="AK55" s="198">
        <v>5.82</v>
      </c>
      <c r="AL55" s="198">
        <v>0</v>
      </c>
      <c r="AM55" s="198">
        <v>0</v>
      </c>
      <c r="AN55" s="198">
        <v>0</v>
      </c>
      <c r="AO55" s="198">
        <v>2.73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7.88</v>
      </c>
      <c r="AH56" s="198">
        <v>0</v>
      </c>
      <c r="AI56" s="198">
        <v>8.48</v>
      </c>
      <c r="AJ56" s="198">
        <v>0</v>
      </c>
      <c r="AK56" s="198">
        <v>5.82</v>
      </c>
      <c r="AL56" s="198">
        <v>0</v>
      </c>
      <c r="AM56" s="198">
        <v>0</v>
      </c>
      <c r="AN56" s="198">
        <v>0</v>
      </c>
      <c r="AO56" s="198">
        <v>2.73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7.88</v>
      </c>
      <c r="AH57" s="198">
        <v>0</v>
      </c>
      <c r="AI57" s="198">
        <v>8.48</v>
      </c>
      <c r="AJ57" s="198">
        <v>0</v>
      </c>
      <c r="AK57" s="198">
        <v>5.82</v>
      </c>
      <c r="AL57" s="198">
        <v>0</v>
      </c>
      <c r="AM57" s="198">
        <v>0</v>
      </c>
      <c r="AN57" s="198">
        <v>0</v>
      </c>
      <c r="AO57" s="198">
        <v>2.73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7.88</v>
      </c>
      <c r="AH58" s="198">
        <v>0</v>
      </c>
      <c r="AI58" s="198">
        <v>8.48</v>
      </c>
      <c r="AJ58" s="198">
        <v>0</v>
      </c>
      <c r="AK58" s="198">
        <v>5.82</v>
      </c>
      <c r="AL58" s="198">
        <v>0</v>
      </c>
      <c r="AM58" s="198">
        <v>0</v>
      </c>
      <c r="AN58" s="198">
        <v>0</v>
      </c>
      <c r="AO58" s="198">
        <v>2.73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7.88</v>
      </c>
      <c r="AH59" s="198">
        <v>0</v>
      </c>
      <c r="AI59" s="198">
        <v>8.48</v>
      </c>
      <c r="AJ59" s="198">
        <v>0</v>
      </c>
      <c r="AK59" s="198">
        <v>5.82</v>
      </c>
      <c r="AL59" s="198">
        <v>0</v>
      </c>
      <c r="AM59" s="198">
        <v>0</v>
      </c>
      <c r="AN59" s="198">
        <v>0</v>
      </c>
      <c r="AO59" s="198">
        <v>2.73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7.88</v>
      </c>
      <c r="AH60" s="198">
        <v>0</v>
      </c>
      <c r="AI60" s="198">
        <v>8.48</v>
      </c>
      <c r="AJ60" s="198">
        <v>0</v>
      </c>
      <c r="AK60" s="198">
        <v>5.82</v>
      </c>
      <c r="AL60" s="198">
        <v>0</v>
      </c>
      <c r="AM60" s="198">
        <v>0</v>
      </c>
      <c r="AN60" s="198">
        <v>0</v>
      </c>
      <c r="AO60" s="198">
        <v>2.73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7.88</v>
      </c>
      <c r="AH61" s="198">
        <v>0</v>
      </c>
      <c r="AI61" s="198">
        <v>8.48</v>
      </c>
      <c r="AJ61" s="198">
        <v>0</v>
      </c>
      <c r="AK61" s="198">
        <v>5.82</v>
      </c>
      <c r="AL61" s="198">
        <v>0</v>
      </c>
      <c r="AM61" s="198">
        <v>0</v>
      </c>
      <c r="AN61" s="198">
        <v>0</v>
      </c>
      <c r="AO61" s="198">
        <v>2.73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7.88</v>
      </c>
      <c r="AH62" s="198">
        <v>0</v>
      </c>
      <c r="AI62" s="198">
        <v>8.48</v>
      </c>
      <c r="AJ62" s="198">
        <v>0</v>
      </c>
      <c r="AK62" s="198">
        <v>5.82</v>
      </c>
      <c r="AL62" s="198">
        <v>0</v>
      </c>
      <c r="AM62" s="198">
        <v>0</v>
      </c>
      <c r="AN62" s="198">
        <v>0</v>
      </c>
      <c r="AO62" s="198">
        <v>2.73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7.88</v>
      </c>
      <c r="AH63" s="198">
        <v>0</v>
      </c>
      <c r="AI63" s="198">
        <v>8.48</v>
      </c>
      <c r="AJ63" s="198">
        <v>0</v>
      </c>
      <c r="AK63" s="198">
        <v>5.82</v>
      </c>
      <c r="AL63" s="198">
        <v>0</v>
      </c>
      <c r="AM63" s="198">
        <v>0</v>
      </c>
      <c r="AN63" s="198">
        <v>0</v>
      </c>
      <c r="AO63" s="198">
        <v>2.73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7.88</v>
      </c>
      <c r="AH64" s="198">
        <v>0</v>
      </c>
      <c r="AI64" s="198">
        <v>8.48</v>
      </c>
      <c r="AJ64" s="198">
        <v>0</v>
      </c>
      <c r="AK64" s="198">
        <v>5.82</v>
      </c>
      <c r="AL64" s="198">
        <v>0</v>
      </c>
      <c r="AM64" s="198">
        <v>0</v>
      </c>
      <c r="AN64" s="198">
        <v>0</v>
      </c>
      <c r="AO64" s="198">
        <v>2.73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7.88</v>
      </c>
      <c r="AH65" s="198">
        <v>0</v>
      </c>
      <c r="AI65" s="198">
        <v>8.48</v>
      </c>
      <c r="AJ65" s="198">
        <v>0</v>
      </c>
      <c r="AK65" s="198">
        <v>5.82</v>
      </c>
      <c r="AL65" s="198">
        <v>0</v>
      </c>
      <c r="AM65" s="198">
        <v>0</v>
      </c>
      <c r="AN65" s="198">
        <v>0</v>
      </c>
      <c r="AO65" s="198">
        <v>2.73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7.88</v>
      </c>
      <c r="AH66" s="198">
        <v>0</v>
      </c>
      <c r="AI66" s="198">
        <v>8.48</v>
      </c>
      <c r="AJ66" s="198">
        <v>0</v>
      </c>
      <c r="AK66" s="198">
        <v>5.82</v>
      </c>
      <c r="AL66" s="198">
        <v>0</v>
      </c>
      <c r="AM66" s="198">
        <v>0</v>
      </c>
      <c r="AN66" s="198">
        <v>0</v>
      </c>
      <c r="AO66" s="198">
        <v>2.73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7.88</v>
      </c>
      <c r="AH67" s="198">
        <v>0</v>
      </c>
      <c r="AI67" s="198">
        <v>8.48</v>
      </c>
      <c r="AJ67" s="198">
        <v>0</v>
      </c>
      <c r="AK67" s="198">
        <v>5.82</v>
      </c>
      <c r="AL67" s="198">
        <v>0</v>
      </c>
      <c r="AM67" s="198">
        <v>0</v>
      </c>
      <c r="AN67" s="198">
        <v>0</v>
      </c>
      <c r="AO67" s="198">
        <v>2.73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7.88</v>
      </c>
      <c r="AH68" s="198">
        <v>0</v>
      </c>
      <c r="AI68" s="198">
        <v>8.48</v>
      </c>
      <c r="AJ68" s="198">
        <v>0</v>
      </c>
      <c r="AK68" s="198">
        <v>5.82</v>
      </c>
      <c r="AL68" s="198">
        <v>0</v>
      </c>
      <c r="AM68" s="198">
        <v>0</v>
      </c>
      <c r="AN68" s="198">
        <v>0</v>
      </c>
      <c r="AO68" s="198">
        <v>2.73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7.88</v>
      </c>
      <c r="AH69" s="198">
        <v>0</v>
      </c>
      <c r="AI69" s="198">
        <v>7</v>
      </c>
      <c r="AJ69" s="198">
        <v>0</v>
      </c>
      <c r="AK69" s="198">
        <v>5.82</v>
      </c>
      <c r="AL69" s="198">
        <v>0</v>
      </c>
      <c r="AM69" s="198">
        <v>0</v>
      </c>
      <c r="AN69" s="198">
        <v>0</v>
      </c>
      <c r="AO69" s="198">
        <v>2.73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7.88</v>
      </c>
      <c r="AH70" s="198">
        <v>0</v>
      </c>
      <c r="AI70" s="198">
        <v>7</v>
      </c>
      <c r="AJ70" s="198">
        <v>0</v>
      </c>
      <c r="AK70" s="198">
        <v>5.82</v>
      </c>
      <c r="AL70" s="198">
        <v>0</v>
      </c>
      <c r="AM70" s="198">
        <v>0</v>
      </c>
      <c r="AN70" s="198">
        <v>0</v>
      </c>
      <c r="AO70" s="198">
        <v>2.73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7.88</v>
      </c>
      <c r="AH71" s="198">
        <v>0</v>
      </c>
      <c r="AI71" s="198">
        <v>6</v>
      </c>
      <c r="AJ71" s="198">
        <v>0</v>
      </c>
      <c r="AK71" s="198">
        <v>5.82</v>
      </c>
      <c r="AL71" s="198">
        <v>0</v>
      </c>
      <c r="AM71" s="198">
        <v>0</v>
      </c>
      <c r="AN71" s="198">
        <v>0</v>
      </c>
      <c r="AO71" s="198">
        <v>2.72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7.88</v>
      </c>
      <c r="AH72" s="198">
        <v>0</v>
      </c>
      <c r="AI72" s="198">
        <v>6</v>
      </c>
      <c r="AJ72" s="198">
        <v>0</v>
      </c>
      <c r="AK72" s="198">
        <v>5.82</v>
      </c>
      <c r="AL72" s="198">
        <v>0</v>
      </c>
      <c r="AM72" s="198">
        <v>0</v>
      </c>
      <c r="AN72" s="198">
        <v>0</v>
      </c>
      <c r="AO72" s="198">
        <v>2.72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7.88</v>
      </c>
      <c r="AH73" s="198">
        <v>0</v>
      </c>
      <c r="AI73" s="198">
        <v>8.48</v>
      </c>
      <c r="AJ73" s="198">
        <v>0</v>
      </c>
      <c r="AK73" s="198">
        <v>5.82</v>
      </c>
      <c r="AL73" s="198">
        <v>0</v>
      </c>
      <c r="AM73" s="198">
        <v>0</v>
      </c>
      <c r="AN73" s="198">
        <v>0</v>
      </c>
      <c r="AO73" s="198">
        <v>2.72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7.88</v>
      </c>
      <c r="AH74" s="198">
        <v>0</v>
      </c>
      <c r="AI74" s="198">
        <v>1</v>
      </c>
      <c r="AJ74" s="198">
        <v>0</v>
      </c>
      <c r="AK74" s="198">
        <v>5.82</v>
      </c>
      <c r="AL74" s="198">
        <v>0</v>
      </c>
      <c r="AM74" s="198">
        <v>0</v>
      </c>
      <c r="AN74" s="198">
        <v>0</v>
      </c>
      <c r="AO74" s="198">
        <v>2.72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7.88</v>
      </c>
      <c r="AH75" s="198">
        <v>0</v>
      </c>
      <c r="AI75" s="198">
        <v>4</v>
      </c>
      <c r="AJ75" s="198">
        <v>0</v>
      </c>
      <c r="AK75" s="198">
        <v>5.82</v>
      </c>
      <c r="AL75" s="198">
        <v>0</v>
      </c>
      <c r="AM75" s="198">
        <v>0</v>
      </c>
      <c r="AN75" s="198">
        <v>0</v>
      </c>
      <c r="AO75" s="198">
        <v>2.72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7.88</v>
      </c>
      <c r="AH76" s="198">
        <v>0</v>
      </c>
      <c r="AI76" s="198">
        <v>3</v>
      </c>
      <c r="AJ76" s="198">
        <v>0</v>
      </c>
      <c r="AK76" s="198">
        <v>5.82</v>
      </c>
      <c r="AL76" s="198">
        <v>0</v>
      </c>
      <c r="AM76" s="198">
        <v>0</v>
      </c>
      <c r="AN76" s="198">
        <v>0</v>
      </c>
      <c r="AO76" s="198">
        <v>2.72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7.88</v>
      </c>
      <c r="AH77" s="198">
        <v>0</v>
      </c>
      <c r="AI77" s="198">
        <v>2</v>
      </c>
      <c r="AJ77" s="198">
        <v>0</v>
      </c>
      <c r="AK77" s="198">
        <v>5.82</v>
      </c>
      <c r="AL77" s="198">
        <v>0</v>
      </c>
      <c r="AM77" s="198">
        <v>0</v>
      </c>
      <c r="AN77" s="198">
        <v>0</v>
      </c>
      <c r="AO77" s="198">
        <v>2.73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7.88</v>
      </c>
      <c r="AH78" s="198">
        <v>0</v>
      </c>
      <c r="AI78" s="198">
        <v>2</v>
      </c>
      <c r="AJ78" s="198">
        <v>0</v>
      </c>
      <c r="AK78" s="198">
        <v>5.82</v>
      </c>
      <c r="AL78" s="198">
        <v>0</v>
      </c>
      <c r="AM78" s="198">
        <v>0</v>
      </c>
      <c r="AN78" s="198">
        <v>0</v>
      </c>
      <c r="AO78" s="198">
        <v>2.73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7.88</v>
      </c>
      <c r="AH79" s="198">
        <v>0</v>
      </c>
      <c r="AI79" s="198">
        <v>6</v>
      </c>
      <c r="AJ79" s="198">
        <v>0</v>
      </c>
      <c r="AK79" s="198">
        <v>5.82</v>
      </c>
      <c r="AL79" s="198">
        <v>0</v>
      </c>
      <c r="AM79" s="198">
        <v>0</v>
      </c>
      <c r="AN79" s="198">
        <v>0</v>
      </c>
      <c r="AO79" s="198">
        <v>2.73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7.88</v>
      </c>
      <c r="AH80" s="198">
        <v>0</v>
      </c>
      <c r="AI80" s="198">
        <v>1</v>
      </c>
      <c r="AJ80" s="198">
        <v>0</v>
      </c>
      <c r="AK80" s="198">
        <v>5.82</v>
      </c>
      <c r="AL80" s="198">
        <v>0</v>
      </c>
      <c r="AM80" s="198">
        <v>0</v>
      </c>
      <c r="AN80" s="198">
        <v>0</v>
      </c>
      <c r="AO80" s="198">
        <v>2.73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7.88</v>
      </c>
      <c r="AH81" s="198">
        <v>0</v>
      </c>
      <c r="AI81" s="198">
        <v>3</v>
      </c>
      <c r="AJ81" s="198">
        <v>0</v>
      </c>
      <c r="AK81" s="198">
        <v>5.82</v>
      </c>
      <c r="AL81" s="198">
        <v>0</v>
      </c>
      <c r="AM81" s="198">
        <v>0</v>
      </c>
      <c r="AN81" s="198">
        <v>0</v>
      </c>
      <c r="AO81" s="198">
        <v>2.73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7.88</v>
      </c>
      <c r="AH82" s="198">
        <v>0</v>
      </c>
      <c r="AI82" s="198">
        <v>3</v>
      </c>
      <c r="AJ82" s="198">
        <v>0</v>
      </c>
      <c r="AK82" s="198">
        <v>5.82</v>
      </c>
      <c r="AL82" s="198">
        <v>0</v>
      </c>
      <c r="AM82" s="198">
        <v>0</v>
      </c>
      <c r="AN82" s="198">
        <v>0</v>
      </c>
      <c r="AO82" s="198">
        <v>2.73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7.88</v>
      </c>
      <c r="AH83" s="198">
        <v>0</v>
      </c>
      <c r="AI83" s="198">
        <v>3</v>
      </c>
      <c r="AJ83" s="198">
        <v>0</v>
      </c>
      <c r="AK83" s="198">
        <v>5.82</v>
      </c>
      <c r="AL83" s="198">
        <v>0</v>
      </c>
      <c r="AM83" s="198">
        <v>0</v>
      </c>
      <c r="AN83" s="198">
        <v>0</v>
      </c>
      <c r="AO83" s="198">
        <v>2.73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7.88</v>
      </c>
      <c r="AH84" s="198">
        <v>0</v>
      </c>
      <c r="AI84" s="198">
        <v>3</v>
      </c>
      <c r="AJ84" s="198">
        <v>0</v>
      </c>
      <c r="AK84" s="198">
        <v>5.82</v>
      </c>
      <c r="AL84" s="198">
        <v>0</v>
      </c>
      <c r="AM84" s="198">
        <v>0</v>
      </c>
      <c r="AN84" s="198">
        <v>0</v>
      </c>
      <c r="AO84" s="198">
        <v>2.73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7.88</v>
      </c>
      <c r="AH85" s="198">
        <v>0</v>
      </c>
      <c r="AI85" s="198">
        <v>6</v>
      </c>
      <c r="AJ85" s="198">
        <v>0</v>
      </c>
      <c r="AK85" s="198">
        <v>5.82</v>
      </c>
      <c r="AL85" s="198">
        <v>0</v>
      </c>
      <c r="AM85" s="198">
        <v>0</v>
      </c>
      <c r="AN85" s="198">
        <v>0</v>
      </c>
      <c r="AO85" s="198">
        <v>2.64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7.88</v>
      </c>
      <c r="AH86" s="198">
        <v>0</v>
      </c>
      <c r="AI86" s="198">
        <v>1</v>
      </c>
      <c r="AJ86" s="198">
        <v>0</v>
      </c>
      <c r="AK86" s="198">
        <v>5.82</v>
      </c>
      <c r="AL86" s="198">
        <v>0</v>
      </c>
      <c r="AM86" s="198">
        <v>0</v>
      </c>
      <c r="AN86" s="198">
        <v>0</v>
      </c>
      <c r="AO86" s="198">
        <v>2.64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7.88</v>
      </c>
      <c r="AH87" s="198">
        <v>0</v>
      </c>
      <c r="AI87" s="198">
        <v>3</v>
      </c>
      <c r="AJ87" s="198">
        <v>0</v>
      </c>
      <c r="AK87" s="198">
        <v>5.82</v>
      </c>
      <c r="AL87" s="198">
        <v>0</v>
      </c>
      <c r="AM87" s="198">
        <v>0</v>
      </c>
      <c r="AN87" s="198">
        <v>0</v>
      </c>
      <c r="AO87" s="198">
        <v>2.73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7.88</v>
      </c>
      <c r="AH88" s="198">
        <v>0</v>
      </c>
      <c r="AI88" s="198">
        <v>3</v>
      </c>
      <c r="AJ88" s="198">
        <v>0</v>
      </c>
      <c r="AK88" s="198">
        <v>5.82</v>
      </c>
      <c r="AL88" s="198">
        <v>0</v>
      </c>
      <c r="AM88" s="198">
        <v>0</v>
      </c>
      <c r="AN88" s="198">
        <v>0</v>
      </c>
      <c r="AO88" s="198">
        <v>2.66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7.88</v>
      </c>
      <c r="AH89" s="198">
        <v>0</v>
      </c>
      <c r="AI89" s="198">
        <v>3</v>
      </c>
      <c r="AJ89" s="198">
        <v>0</v>
      </c>
      <c r="AK89" s="198">
        <v>5.82</v>
      </c>
      <c r="AL89" s="198">
        <v>0</v>
      </c>
      <c r="AM89" s="198">
        <v>0</v>
      </c>
      <c r="AN89" s="198">
        <v>0</v>
      </c>
      <c r="AO89" s="198">
        <v>2.3199999999999998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7.88</v>
      </c>
      <c r="AH90" s="198">
        <v>0</v>
      </c>
      <c r="AI90" s="198">
        <v>3</v>
      </c>
      <c r="AJ90" s="198">
        <v>0</v>
      </c>
      <c r="AK90" s="198">
        <v>5.82</v>
      </c>
      <c r="AL90" s="198">
        <v>0</v>
      </c>
      <c r="AM90" s="198">
        <v>0</v>
      </c>
      <c r="AN90" s="198">
        <v>0</v>
      </c>
      <c r="AO90" s="198">
        <v>2.3199999999999998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7.88</v>
      </c>
      <c r="AH91" s="198">
        <v>0</v>
      </c>
      <c r="AI91" s="198">
        <v>8.48</v>
      </c>
      <c r="AJ91" s="198">
        <v>0</v>
      </c>
      <c r="AK91" s="198">
        <v>5.82</v>
      </c>
      <c r="AL91" s="198">
        <v>0</v>
      </c>
      <c r="AM91" s="198">
        <v>0</v>
      </c>
      <c r="AN91" s="198">
        <v>0</v>
      </c>
      <c r="AO91" s="198">
        <v>2.3199999999999998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7.88</v>
      </c>
      <c r="AH92" s="198">
        <v>0</v>
      </c>
      <c r="AI92" s="198">
        <v>2</v>
      </c>
      <c r="AJ92" s="198">
        <v>0</v>
      </c>
      <c r="AK92" s="198">
        <v>5.82</v>
      </c>
      <c r="AL92" s="198">
        <v>0</v>
      </c>
      <c r="AM92" s="198">
        <v>0</v>
      </c>
      <c r="AN92" s="198">
        <v>0</v>
      </c>
      <c r="AO92" s="198">
        <v>2.3199999999999998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7.88</v>
      </c>
      <c r="AH93" s="198">
        <v>0</v>
      </c>
      <c r="AI93" s="198">
        <v>4</v>
      </c>
      <c r="AJ93" s="198">
        <v>0</v>
      </c>
      <c r="AK93" s="198">
        <v>5.82</v>
      </c>
      <c r="AL93" s="198">
        <v>0</v>
      </c>
      <c r="AM93" s="198">
        <v>0</v>
      </c>
      <c r="AN93" s="198">
        <v>0</v>
      </c>
      <c r="AO93" s="198">
        <v>2.19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7.88</v>
      </c>
      <c r="AH94" s="198">
        <v>0</v>
      </c>
      <c r="AI94" s="198">
        <v>4</v>
      </c>
      <c r="AJ94" s="198">
        <v>0</v>
      </c>
      <c r="AK94" s="198">
        <v>5.82</v>
      </c>
      <c r="AL94" s="198">
        <v>0</v>
      </c>
      <c r="AM94" s="198">
        <v>0</v>
      </c>
      <c r="AN94" s="198">
        <v>0</v>
      </c>
      <c r="AO94" s="198">
        <v>2.19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7.88</v>
      </c>
      <c r="AH95" s="198">
        <v>0</v>
      </c>
      <c r="AI95" s="198">
        <v>4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2.19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7.88</v>
      </c>
      <c r="AH96" s="198">
        <v>0</v>
      </c>
      <c r="AI96" s="198">
        <v>4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2.19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7.88</v>
      </c>
      <c r="AH97" s="198">
        <v>0</v>
      </c>
      <c r="AI97" s="198">
        <v>7</v>
      </c>
      <c r="AJ97" s="198">
        <v>0</v>
      </c>
      <c r="AK97" s="198">
        <v>5.82</v>
      </c>
      <c r="AL97" s="198">
        <v>0</v>
      </c>
      <c r="AM97" s="198">
        <v>0</v>
      </c>
      <c r="AN97" s="198">
        <v>0</v>
      </c>
      <c r="AO97" s="198">
        <v>2.19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7.88</v>
      </c>
      <c r="AH98" s="198">
        <v>0</v>
      </c>
      <c r="AI98" s="198">
        <v>1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2.19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0.18911999999999993</v>
      </c>
      <c r="AH99">
        <f t="shared" si="0"/>
        <v>0</v>
      </c>
      <c r="AI99">
        <f t="shared" si="0"/>
        <v>0.14325250000000014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6.3812499999999897E-2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72</v>
      </c>
      <c r="D3" s="26">
        <v>0</v>
      </c>
      <c r="E3" s="26">
        <v>0</v>
      </c>
      <c r="F3" s="26">
        <v>0</v>
      </c>
      <c r="G3" s="198">
        <v>130</v>
      </c>
      <c r="H3" s="198">
        <v>0</v>
      </c>
      <c r="I3" s="198">
        <v>140</v>
      </c>
      <c r="J3" s="198">
        <v>0</v>
      </c>
      <c r="K3" s="198">
        <v>320</v>
      </c>
      <c r="L3" s="198">
        <v>0</v>
      </c>
      <c r="M3" s="198">
        <v>0</v>
      </c>
      <c r="N3" s="198">
        <v>0</v>
      </c>
      <c r="O3" s="198">
        <v>290</v>
      </c>
      <c r="P3" s="198">
        <v>0</v>
      </c>
    </row>
    <row r="4" spans="1:17">
      <c r="A4" t="s">
        <v>46</v>
      </c>
      <c r="C4" s="26">
        <v>72</v>
      </c>
      <c r="D4" s="26">
        <v>0</v>
      </c>
      <c r="E4" s="26">
        <v>0</v>
      </c>
      <c r="F4" s="26">
        <v>0</v>
      </c>
      <c r="G4" s="198">
        <v>130</v>
      </c>
      <c r="H4" s="198">
        <v>0</v>
      </c>
      <c r="I4" s="198">
        <v>140</v>
      </c>
      <c r="J4" s="198">
        <v>0</v>
      </c>
      <c r="K4" s="198">
        <v>320</v>
      </c>
      <c r="L4" s="198">
        <v>0</v>
      </c>
      <c r="M4" s="198">
        <v>0</v>
      </c>
      <c r="N4" s="198">
        <v>0</v>
      </c>
      <c r="O4" s="198">
        <v>290</v>
      </c>
      <c r="P4" s="198">
        <v>0</v>
      </c>
    </row>
    <row r="5" spans="1:17">
      <c r="A5" t="s">
        <v>47</v>
      </c>
      <c r="C5" s="26">
        <v>72</v>
      </c>
      <c r="D5" s="26">
        <v>0</v>
      </c>
      <c r="E5" s="26">
        <v>0</v>
      </c>
      <c r="F5" s="26">
        <v>0</v>
      </c>
      <c r="G5" s="198">
        <v>130</v>
      </c>
      <c r="H5" s="198">
        <v>0</v>
      </c>
      <c r="I5" s="198">
        <v>140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290</v>
      </c>
      <c r="P5" s="198">
        <v>0</v>
      </c>
    </row>
    <row r="6" spans="1:17">
      <c r="A6" t="s">
        <v>48</v>
      </c>
      <c r="C6" s="26">
        <v>72</v>
      </c>
      <c r="D6" s="26">
        <v>0</v>
      </c>
      <c r="E6" s="26">
        <v>0</v>
      </c>
      <c r="F6" s="26">
        <v>0</v>
      </c>
      <c r="G6" s="198">
        <v>130</v>
      </c>
      <c r="H6" s="198">
        <v>0</v>
      </c>
      <c r="I6" s="198">
        <v>140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290</v>
      </c>
      <c r="P6" s="198">
        <v>0</v>
      </c>
    </row>
    <row r="7" spans="1:17">
      <c r="A7" t="s">
        <v>49</v>
      </c>
      <c r="C7" s="26">
        <v>72</v>
      </c>
      <c r="D7" s="26">
        <v>0</v>
      </c>
      <c r="E7" s="26">
        <v>0</v>
      </c>
      <c r="F7" s="26">
        <v>0</v>
      </c>
      <c r="G7" s="198">
        <v>130</v>
      </c>
      <c r="H7" s="198">
        <v>0</v>
      </c>
      <c r="I7" s="198">
        <v>140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279.73</v>
      </c>
      <c r="P7" s="198">
        <v>0</v>
      </c>
    </row>
    <row r="8" spans="1:17">
      <c r="A8" t="s">
        <v>50</v>
      </c>
      <c r="C8" s="26">
        <v>72</v>
      </c>
      <c r="D8" s="26">
        <v>0</v>
      </c>
      <c r="E8" s="26">
        <v>0</v>
      </c>
      <c r="F8" s="26">
        <v>0</v>
      </c>
      <c r="G8" s="198">
        <v>130</v>
      </c>
      <c r="H8" s="198">
        <v>0</v>
      </c>
      <c r="I8" s="198">
        <v>140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279.73</v>
      </c>
      <c r="P8" s="198">
        <v>0</v>
      </c>
    </row>
    <row r="9" spans="1:17">
      <c r="A9" t="s">
        <v>51</v>
      </c>
      <c r="C9" s="26">
        <v>72</v>
      </c>
      <c r="D9" s="26">
        <v>0</v>
      </c>
      <c r="E9" s="26">
        <v>0</v>
      </c>
      <c r="F9" s="26">
        <v>0</v>
      </c>
      <c r="G9" s="198">
        <v>130</v>
      </c>
      <c r="H9" s="198">
        <v>0</v>
      </c>
      <c r="I9" s="198">
        <v>140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279.73</v>
      </c>
      <c r="P9" s="198">
        <v>0</v>
      </c>
    </row>
    <row r="10" spans="1:17">
      <c r="A10" t="s">
        <v>52</v>
      </c>
      <c r="C10" s="26">
        <v>72</v>
      </c>
      <c r="D10" s="26">
        <v>0</v>
      </c>
      <c r="E10" s="26">
        <v>0</v>
      </c>
      <c r="F10" s="26">
        <v>0</v>
      </c>
      <c r="G10" s="198">
        <v>130</v>
      </c>
      <c r="H10" s="198">
        <v>0</v>
      </c>
      <c r="I10" s="198">
        <v>140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279.73</v>
      </c>
      <c r="P10" s="198">
        <v>0</v>
      </c>
    </row>
    <row r="11" spans="1:17">
      <c r="A11" t="s">
        <v>53</v>
      </c>
      <c r="C11" s="26">
        <v>72</v>
      </c>
      <c r="D11" s="26">
        <v>0</v>
      </c>
      <c r="E11" s="26">
        <v>0</v>
      </c>
      <c r="F11" s="26">
        <v>0</v>
      </c>
      <c r="G11" s="198">
        <v>130</v>
      </c>
      <c r="H11" s="198">
        <v>0</v>
      </c>
      <c r="I11" s="198">
        <v>140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199.73</v>
      </c>
      <c r="P11" s="198">
        <v>0</v>
      </c>
    </row>
    <row r="12" spans="1:17">
      <c r="A12" t="s">
        <v>54</v>
      </c>
      <c r="C12" s="26">
        <v>72</v>
      </c>
      <c r="D12" s="26">
        <v>0</v>
      </c>
      <c r="E12" s="26">
        <v>0</v>
      </c>
      <c r="F12" s="26">
        <v>0</v>
      </c>
      <c r="G12" s="198">
        <v>130</v>
      </c>
      <c r="H12" s="198">
        <v>0</v>
      </c>
      <c r="I12" s="198">
        <v>140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199.73</v>
      </c>
      <c r="P12" s="198">
        <v>0</v>
      </c>
    </row>
    <row r="13" spans="1:17">
      <c r="A13" t="s">
        <v>55</v>
      </c>
      <c r="C13" s="26">
        <v>72</v>
      </c>
      <c r="D13" s="26">
        <v>0</v>
      </c>
      <c r="E13" s="26">
        <v>0</v>
      </c>
      <c r="F13" s="26">
        <v>0</v>
      </c>
      <c r="G13" s="198">
        <v>130</v>
      </c>
      <c r="H13" s="198">
        <v>0</v>
      </c>
      <c r="I13" s="198">
        <v>140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150</v>
      </c>
      <c r="P13" s="198">
        <v>0</v>
      </c>
    </row>
    <row r="14" spans="1:17">
      <c r="A14" t="s">
        <v>56</v>
      </c>
      <c r="C14" s="26">
        <v>72</v>
      </c>
      <c r="D14" s="26">
        <v>0</v>
      </c>
      <c r="E14" s="26">
        <v>0</v>
      </c>
      <c r="F14" s="26">
        <v>0</v>
      </c>
      <c r="G14" s="198">
        <v>130</v>
      </c>
      <c r="H14" s="198">
        <v>0</v>
      </c>
      <c r="I14" s="198">
        <v>140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150</v>
      </c>
      <c r="P14" s="198">
        <v>0</v>
      </c>
    </row>
    <row r="15" spans="1:17">
      <c r="A15" t="s">
        <v>57</v>
      </c>
      <c r="C15" s="26">
        <v>72</v>
      </c>
      <c r="D15" s="26">
        <v>0</v>
      </c>
      <c r="E15" s="26">
        <v>0</v>
      </c>
      <c r="F15" s="26">
        <v>0</v>
      </c>
      <c r="G15" s="198">
        <v>130</v>
      </c>
      <c r="H15" s="198">
        <v>0</v>
      </c>
      <c r="I15" s="198">
        <v>140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150</v>
      </c>
      <c r="P15" s="198">
        <v>0</v>
      </c>
    </row>
    <row r="16" spans="1:17">
      <c r="A16" t="s">
        <v>58</v>
      </c>
      <c r="C16" s="26">
        <v>72</v>
      </c>
      <c r="D16" s="26">
        <v>0</v>
      </c>
      <c r="E16" s="26">
        <v>0</v>
      </c>
      <c r="F16" s="26">
        <v>0</v>
      </c>
      <c r="G16" s="198">
        <v>130</v>
      </c>
      <c r="H16" s="198">
        <v>0</v>
      </c>
      <c r="I16" s="198">
        <v>140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150</v>
      </c>
      <c r="P16" s="198">
        <v>0</v>
      </c>
    </row>
    <row r="17" spans="1:16">
      <c r="A17" t="s">
        <v>59</v>
      </c>
      <c r="C17" s="26">
        <v>72</v>
      </c>
      <c r="D17" s="26">
        <v>0</v>
      </c>
      <c r="E17" s="26">
        <v>0</v>
      </c>
      <c r="F17" s="26">
        <v>0</v>
      </c>
      <c r="G17" s="198">
        <v>130</v>
      </c>
      <c r="H17" s="198">
        <v>0</v>
      </c>
      <c r="I17" s="198">
        <v>140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150</v>
      </c>
      <c r="P17" s="198">
        <v>0</v>
      </c>
    </row>
    <row r="18" spans="1:16">
      <c r="A18" t="s">
        <v>60</v>
      </c>
      <c r="C18" s="26">
        <v>72</v>
      </c>
      <c r="D18" s="26">
        <v>0</v>
      </c>
      <c r="E18" s="26">
        <v>0</v>
      </c>
      <c r="F18" s="26">
        <v>0</v>
      </c>
      <c r="G18" s="198">
        <v>130</v>
      </c>
      <c r="H18" s="198">
        <v>0</v>
      </c>
      <c r="I18" s="198">
        <v>140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150</v>
      </c>
      <c r="P18" s="198">
        <v>0</v>
      </c>
    </row>
    <row r="19" spans="1:16">
      <c r="A19" t="s">
        <v>61</v>
      </c>
      <c r="C19" s="26">
        <v>72</v>
      </c>
      <c r="D19" s="26">
        <v>0</v>
      </c>
      <c r="E19" s="26">
        <v>0</v>
      </c>
      <c r="F19" s="26">
        <v>0</v>
      </c>
      <c r="G19" s="198">
        <v>130</v>
      </c>
      <c r="H19" s="198">
        <v>0</v>
      </c>
      <c r="I19" s="198">
        <v>140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150</v>
      </c>
      <c r="P19" s="198">
        <v>0</v>
      </c>
    </row>
    <row r="20" spans="1:16">
      <c r="A20" t="s">
        <v>62</v>
      </c>
      <c r="C20" s="26">
        <v>72</v>
      </c>
      <c r="D20" s="26">
        <v>0</v>
      </c>
      <c r="E20" s="26">
        <v>0</v>
      </c>
      <c r="F20" s="26">
        <v>0</v>
      </c>
      <c r="G20" s="198">
        <v>130</v>
      </c>
      <c r="H20" s="198">
        <v>0</v>
      </c>
      <c r="I20" s="198">
        <v>140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150</v>
      </c>
      <c r="P20" s="198">
        <v>0</v>
      </c>
    </row>
    <row r="21" spans="1:16">
      <c r="A21" t="s">
        <v>63</v>
      </c>
      <c r="C21" s="26">
        <v>72</v>
      </c>
      <c r="D21" s="26">
        <v>0</v>
      </c>
      <c r="E21" s="26">
        <v>0</v>
      </c>
      <c r="F21" s="26">
        <v>0</v>
      </c>
      <c r="G21" s="198">
        <v>130</v>
      </c>
      <c r="H21" s="198">
        <v>0</v>
      </c>
      <c r="I21" s="198">
        <v>140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150</v>
      </c>
      <c r="P21" s="198">
        <v>0</v>
      </c>
    </row>
    <row r="22" spans="1:16">
      <c r="A22" t="s">
        <v>64</v>
      </c>
      <c r="C22" s="26">
        <v>72</v>
      </c>
      <c r="D22" s="26">
        <v>0</v>
      </c>
      <c r="E22" s="26">
        <v>0</v>
      </c>
      <c r="F22" s="26">
        <v>0</v>
      </c>
      <c r="G22" s="198">
        <v>130</v>
      </c>
      <c r="H22" s="198">
        <v>0</v>
      </c>
      <c r="I22" s="198">
        <v>140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150</v>
      </c>
      <c r="P22" s="198">
        <v>0</v>
      </c>
    </row>
    <row r="23" spans="1:16">
      <c r="A23" t="s">
        <v>65</v>
      </c>
      <c r="C23" s="26">
        <v>72</v>
      </c>
      <c r="D23" s="26">
        <v>0</v>
      </c>
      <c r="E23" s="26">
        <v>0</v>
      </c>
      <c r="F23" s="26">
        <v>0</v>
      </c>
      <c r="G23" s="198">
        <v>130</v>
      </c>
      <c r="H23" s="198">
        <v>0</v>
      </c>
      <c r="I23" s="198">
        <v>140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150</v>
      </c>
      <c r="P23" s="198">
        <v>0</v>
      </c>
    </row>
    <row r="24" spans="1:16">
      <c r="A24" t="s">
        <v>66</v>
      </c>
      <c r="C24" s="26">
        <v>72</v>
      </c>
      <c r="D24" s="26">
        <v>0</v>
      </c>
      <c r="E24" s="26">
        <v>0</v>
      </c>
      <c r="F24" s="26">
        <v>0</v>
      </c>
      <c r="G24" s="198">
        <v>130</v>
      </c>
      <c r="H24" s="198">
        <v>0</v>
      </c>
      <c r="I24" s="198">
        <v>140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150</v>
      </c>
      <c r="P24" s="198">
        <v>0</v>
      </c>
    </row>
    <row r="25" spans="1:16">
      <c r="A25" t="s">
        <v>67</v>
      </c>
      <c r="C25" s="26">
        <v>72</v>
      </c>
      <c r="D25" s="26">
        <v>0</v>
      </c>
      <c r="E25" s="26">
        <v>0</v>
      </c>
      <c r="F25" s="26">
        <v>0</v>
      </c>
      <c r="G25" s="198">
        <v>130</v>
      </c>
      <c r="H25" s="198">
        <v>0</v>
      </c>
      <c r="I25" s="198">
        <v>140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150</v>
      </c>
      <c r="P25" s="198">
        <v>0</v>
      </c>
    </row>
    <row r="26" spans="1:16">
      <c r="A26" t="s">
        <v>68</v>
      </c>
      <c r="C26" s="26">
        <v>72</v>
      </c>
      <c r="D26" s="26">
        <v>0</v>
      </c>
      <c r="E26" s="26">
        <v>0</v>
      </c>
      <c r="F26" s="26">
        <v>0</v>
      </c>
      <c r="G26" s="198">
        <v>130</v>
      </c>
      <c r="H26" s="198">
        <v>0</v>
      </c>
      <c r="I26" s="198">
        <v>140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150</v>
      </c>
      <c r="P26" s="198">
        <v>0</v>
      </c>
    </row>
    <row r="27" spans="1:16">
      <c r="A27" t="s">
        <v>69</v>
      </c>
      <c r="C27" s="26">
        <v>72</v>
      </c>
      <c r="D27" s="26">
        <v>0</v>
      </c>
      <c r="E27" s="26">
        <v>0</v>
      </c>
      <c r="F27" s="26">
        <v>0</v>
      </c>
      <c r="G27" s="198">
        <v>130</v>
      </c>
      <c r="H27" s="198">
        <v>0</v>
      </c>
      <c r="I27" s="198">
        <v>140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150</v>
      </c>
      <c r="P27" s="198">
        <v>0</v>
      </c>
    </row>
    <row r="28" spans="1:16">
      <c r="A28" t="s">
        <v>70</v>
      </c>
      <c r="C28" s="26">
        <v>72</v>
      </c>
      <c r="D28" s="26">
        <v>0</v>
      </c>
      <c r="E28" s="26">
        <v>0</v>
      </c>
      <c r="F28" s="26">
        <v>0</v>
      </c>
      <c r="G28" s="198">
        <v>130</v>
      </c>
      <c r="H28" s="198">
        <v>0</v>
      </c>
      <c r="I28" s="198">
        <v>140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150</v>
      </c>
      <c r="P28" s="198">
        <v>0</v>
      </c>
    </row>
    <row r="29" spans="1:16">
      <c r="A29" t="s">
        <v>71</v>
      </c>
      <c r="C29" s="26">
        <v>72</v>
      </c>
      <c r="D29" s="26">
        <v>0</v>
      </c>
      <c r="E29" s="26">
        <v>0</v>
      </c>
      <c r="F29" s="26">
        <v>0</v>
      </c>
      <c r="G29" s="198">
        <v>130</v>
      </c>
      <c r="H29" s="198">
        <v>0</v>
      </c>
      <c r="I29" s="198">
        <v>140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150</v>
      </c>
      <c r="P29" s="198">
        <v>0</v>
      </c>
    </row>
    <row r="30" spans="1:16">
      <c r="A30" t="s">
        <v>72</v>
      </c>
      <c r="C30" s="26">
        <v>72</v>
      </c>
      <c r="D30" s="26">
        <v>0</v>
      </c>
      <c r="E30" s="26">
        <v>0</v>
      </c>
      <c r="F30" s="26">
        <v>0</v>
      </c>
      <c r="G30" s="198">
        <v>130</v>
      </c>
      <c r="H30" s="198">
        <v>0</v>
      </c>
      <c r="I30" s="198">
        <v>140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150</v>
      </c>
      <c r="P30" s="198">
        <v>0</v>
      </c>
    </row>
    <row r="31" spans="1:16">
      <c r="A31" t="s">
        <v>73</v>
      </c>
      <c r="C31" s="26">
        <v>72</v>
      </c>
      <c r="D31" s="26">
        <v>0</v>
      </c>
      <c r="E31" s="26">
        <v>0</v>
      </c>
      <c r="F31" s="26">
        <v>0</v>
      </c>
      <c r="G31" s="198">
        <v>130</v>
      </c>
      <c r="H31" s="198">
        <v>0</v>
      </c>
      <c r="I31" s="198">
        <v>140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150</v>
      </c>
      <c r="P31" s="198">
        <v>0</v>
      </c>
    </row>
    <row r="32" spans="1:16">
      <c r="A32" t="s">
        <v>74</v>
      </c>
      <c r="C32" s="26">
        <v>72</v>
      </c>
      <c r="D32" s="26">
        <v>0</v>
      </c>
      <c r="E32" s="26">
        <v>0</v>
      </c>
      <c r="F32" s="26">
        <v>0</v>
      </c>
      <c r="G32" s="198">
        <v>130</v>
      </c>
      <c r="H32" s="198">
        <v>0</v>
      </c>
      <c r="I32" s="198">
        <v>140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150</v>
      </c>
      <c r="P32" s="198">
        <v>0</v>
      </c>
    </row>
    <row r="33" spans="1:16">
      <c r="A33" t="s">
        <v>75</v>
      </c>
      <c r="C33" s="26">
        <v>72</v>
      </c>
      <c r="D33" s="26">
        <v>0</v>
      </c>
      <c r="E33" s="26">
        <v>0</v>
      </c>
      <c r="F33" s="26">
        <v>0</v>
      </c>
      <c r="G33" s="198">
        <v>130</v>
      </c>
      <c r="H33" s="198">
        <v>0</v>
      </c>
      <c r="I33" s="198">
        <v>140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150</v>
      </c>
      <c r="P33" s="198">
        <v>0</v>
      </c>
    </row>
    <row r="34" spans="1:16">
      <c r="A34" t="s">
        <v>76</v>
      </c>
      <c r="C34" s="26">
        <v>72</v>
      </c>
      <c r="D34" s="26">
        <v>0</v>
      </c>
      <c r="E34" s="26">
        <v>0</v>
      </c>
      <c r="F34" s="26">
        <v>0</v>
      </c>
      <c r="G34" s="198">
        <v>130</v>
      </c>
      <c r="H34" s="198">
        <v>0</v>
      </c>
      <c r="I34" s="198">
        <v>140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150</v>
      </c>
      <c r="P34" s="198">
        <v>0</v>
      </c>
    </row>
    <row r="35" spans="1:16">
      <c r="A35" t="s">
        <v>77</v>
      </c>
      <c r="C35" s="26">
        <v>72</v>
      </c>
      <c r="D35" s="26">
        <v>0</v>
      </c>
      <c r="E35" s="26">
        <v>0</v>
      </c>
      <c r="F35" s="26">
        <v>0</v>
      </c>
      <c r="G35" s="198">
        <v>130</v>
      </c>
      <c r="H35" s="198">
        <v>0</v>
      </c>
      <c r="I35" s="198">
        <v>140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150</v>
      </c>
      <c r="P35" s="198">
        <v>0</v>
      </c>
    </row>
    <row r="36" spans="1:16">
      <c r="A36" t="s">
        <v>78</v>
      </c>
      <c r="C36" s="26">
        <v>72</v>
      </c>
      <c r="D36" s="26">
        <v>0</v>
      </c>
      <c r="E36" s="26">
        <v>0</v>
      </c>
      <c r="F36" s="26">
        <v>0</v>
      </c>
      <c r="G36" s="198">
        <v>130</v>
      </c>
      <c r="H36" s="198">
        <v>0</v>
      </c>
      <c r="I36" s="198">
        <v>140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150</v>
      </c>
      <c r="P36" s="198">
        <v>0</v>
      </c>
    </row>
    <row r="37" spans="1:16">
      <c r="A37" t="s">
        <v>79</v>
      </c>
      <c r="C37" s="26">
        <v>72</v>
      </c>
      <c r="D37" s="26">
        <v>0</v>
      </c>
      <c r="E37" s="26">
        <v>0</v>
      </c>
      <c r="F37" s="26">
        <v>0</v>
      </c>
      <c r="G37" s="198">
        <v>130</v>
      </c>
      <c r="H37" s="198">
        <v>0</v>
      </c>
      <c r="I37" s="198">
        <v>140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150</v>
      </c>
      <c r="P37" s="198">
        <v>0</v>
      </c>
    </row>
    <row r="38" spans="1:16">
      <c r="A38" t="s">
        <v>80</v>
      </c>
      <c r="C38" s="26">
        <v>72</v>
      </c>
      <c r="D38" s="26">
        <v>0</v>
      </c>
      <c r="E38" s="26">
        <v>0</v>
      </c>
      <c r="F38" s="26">
        <v>0</v>
      </c>
      <c r="G38" s="198">
        <v>130</v>
      </c>
      <c r="H38" s="198">
        <v>0</v>
      </c>
      <c r="I38" s="198">
        <v>140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150</v>
      </c>
      <c r="P38" s="198">
        <v>0</v>
      </c>
    </row>
    <row r="39" spans="1:16">
      <c r="A39" t="s">
        <v>81</v>
      </c>
      <c r="C39" s="26">
        <v>72</v>
      </c>
      <c r="D39" s="26">
        <v>0</v>
      </c>
      <c r="E39" s="26">
        <v>0</v>
      </c>
      <c r="F39" s="26">
        <v>0</v>
      </c>
      <c r="G39" s="198">
        <v>130</v>
      </c>
      <c r="H39" s="198">
        <v>0</v>
      </c>
      <c r="I39" s="198">
        <v>140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150</v>
      </c>
      <c r="P39" s="198">
        <v>0</v>
      </c>
    </row>
    <row r="40" spans="1:16">
      <c r="A40" t="s">
        <v>82</v>
      </c>
      <c r="C40" s="26">
        <v>72</v>
      </c>
      <c r="D40" s="26">
        <v>0</v>
      </c>
      <c r="E40" s="26">
        <v>0</v>
      </c>
      <c r="F40" s="26">
        <v>0</v>
      </c>
      <c r="G40" s="198">
        <v>130</v>
      </c>
      <c r="H40" s="198">
        <v>0</v>
      </c>
      <c r="I40" s="198">
        <v>140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150</v>
      </c>
      <c r="P40" s="198">
        <v>0</v>
      </c>
    </row>
    <row r="41" spans="1:16">
      <c r="A41" t="s">
        <v>83</v>
      </c>
      <c r="C41" s="26">
        <v>72</v>
      </c>
      <c r="D41" s="26">
        <v>0</v>
      </c>
      <c r="E41" s="26">
        <v>0</v>
      </c>
      <c r="F41" s="26">
        <v>0</v>
      </c>
      <c r="G41" s="198">
        <v>130</v>
      </c>
      <c r="H41" s="198">
        <v>0</v>
      </c>
      <c r="I41" s="198">
        <v>140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150</v>
      </c>
      <c r="P41" s="198">
        <v>0</v>
      </c>
    </row>
    <row r="42" spans="1:16">
      <c r="A42" t="s">
        <v>84</v>
      </c>
      <c r="C42" s="26">
        <v>72</v>
      </c>
      <c r="D42" s="26">
        <v>0</v>
      </c>
      <c r="E42" s="26">
        <v>0</v>
      </c>
      <c r="F42" s="26">
        <v>0</v>
      </c>
      <c r="G42" s="198">
        <v>130</v>
      </c>
      <c r="H42" s="198">
        <v>0</v>
      </c>
      <c r="I42" s="198">
        <v>140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150</v>
      </c>
      <c r="P42" s="198">
        <v>0</v>
      </c>
    </row>
    <row r="43" spans="1:16">
      <c r="A43" t="s">
        <v>85</v>
      </c>
      <c r="C43" s="26">
        <v>72</v>
      </c>
      <c r="D43" s="26">
        <v>0</v>
      </c>
      <c r="E43" s="26">
        <v>0</v>
      </c>
      <c r="F43" s="26">
        <v>0</v>
      </c>
      <c r="G43" s="198">
        <v>130</v>
      </c>
      <c r="H43" s="198">
        <v>0</v>
      </c>
      <c r="I43" s="198">
        <v>140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150</v>
      </c>
      <c r="P43" s="198">
        <v>0</v>
      </c>
    </row>
    <row r="44" spans="1:16">
      <c r="A44" t="s">
        <v>86</v>
      </c>
      <c r="C44" s="26">
        <v>72</v>
      </c>
      <c r="D44" s="26">
        <v>0</v>
      </c>
      <c r="E44" s="26">
        <v>0</v>
      </c>
      <c r="F44" s="26">
        <v>0</v>
      </c>
      <c r="G44" s="198">
        <v>130</v>
      </c>
      <c r="H44" s="198">
        <v>0</v>
      </c>
      <c r="I44" s="198">
        <v>140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150</v>
      </c>
      <c r="P44" s="198">
        <v>0</v>
      </c>
    </row>
    <row r="45" spans="1:16">
      <c r="A45" t="s">
        <v>87</v>
      </c>
      <c r="C45" s="26">
        <v>68</v>
      </c>
      <c r="D45" s="26">
        <v>0</v>
      </c>
      <c r="E45" s="26">
        <v>0</v>
      </c>
      <c r="F45" s="26">
        <v>0</v>
      </c>
      <c r="G45" s="198">
        <v>130</v>
      </c>
      <c r="H45" s="198">
        <v>0</v>
      </c>
      <c r="I45" s="198">
        <v>140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150</v>
      </c>
      <c r="P45" s="198">
        <v>0</v>
      </c>
    </row>
    <row r="46" spans="1:16">
      <c r="A46" t="s">
        <v>88</v>
      </c>
      <c r="C46" s="26">
        <v>68</v>
      </c>
      <c r="D46" s="26">
        <v>0</v>
      </c>
      <c r="E46" s="26">
        <v>0</v>
      </c>
      <c r="F46" s="26">
        <v>0</v>
      </c>
      <c r="G46" s="198">
        <v>130</v>
      </c>
      <c r="H46" s="198">
        <v>0</v>
      </c>
      <c r="I46" s="198">
        <v>140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150</v>
      </c>
      <c r="P46" s="198">
        <v>0</v>
      </c>
    </row>
    <row r="47" spans="1:16">
      <c r="A47" t="s">
        <v>89</v>
      </c>
      <c r="C47" s="26">
        <v>68</v>
      </c>
      <c r="D47" s="26">
        <v>0</v>
      </c>
      <c r="E47" s="26">
        <v>0</v>
      </c>
      <c r="F47" s="26">
        <v>0</v>
      </c>
      <c r="G47" s="198">
        <v>130</v>
      </c>
      <c r="H47" s="198">
        <v>0</v>
      </c>
      <c r="I47" s="198">
        <v>140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150</v>
      </c>
      <c r="P47" s="198">
        <v>0</v>
      </c>
    </row>
    <row r="48" spans="1:16">
      <c r="A48" t="s">
        <v>90</v>
      </c>
      <c r="C48" s="26">
        <v>68</v>
      </c>
      <c r="D48" s="26">
        <v>0</v>
      </c>
      <c r="E48" s="26">
        <v>0</v>
      </c>
      <c r="F48" s="26">
        <v>0</v>
      </c>
      <c r="G48" s="198">
        <v>130</v>
      </c>
      <c r="H48" s="198">
        <v>0</v>
      </c>
      <c r="I48" s="198">
        <v>140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150</v>
      </c>
      <c r="P48" s="198">
        <v>0</v>
      </c>
    </row>
    <row r="49" spans="1:16">
      <c r="A49" t="s">
        <v>91</v>
      </c>
      <c r="C49" s="26">
        <v>68</v>
      </c>
      <c r="D49" s="26">
        <v>0</v>
      </c>
      <c r="E49" s="26">
        <v>0</v>
      </c>
      <c r="F49" s="26">
        <v>0</v>
      </c>
      <c r="G49" s="198">
        <v>130</v>
      </c>
      <c r="H49" s="198">
        <v>0</v>
      </c>
      <c r="I49" s="198">
        <v>140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150</v>
      </c>
      <c r="P49" s="198">
        <v>0</v>
      </c>
    </row>
    <row r="50" spans="1:16">
      <c r="A50" t="s">
        <v>92</v>
      </c>
      <c r="C50" s="26">
        <v>68</v>
      </c>
      <c r="D50" s="26">
        <v>0</v>
      </c>
      <c r="E50" s="26">
        <v>0</v>
      </c>
      <c r="F50" s="26">
        <v>0</v>
      </c>
      <c r="G50" s="198">
        <v>130</v>
      </c>
      <c r="H50" s="198">
        <v>0</v>
      </c>
      <c r="I50" s="198">
        <v>140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150</v>
      </c>
      <c r="P50" s="198">
        <v>0</v>
      </c>
    </row>
    <row r="51" spans="1:16">
      <c r="A51" t="s">
        <v>93</v>
      </c>
      <c r="C51" s="26">
        <v>66</v>
      </c>
      <c r="D51" s="26">
        <v>0</v>
      </c>
      <c r="E51" s="26">
        <v>0</v>
      </c>
      <c r="F51" s="26">
        <v>0</v>
      </c>
      <c r="G51" s="198">
        <v>130</v>
      </c>
      <c r="H51" s="198">
        <v>0</v>
      </c>
      <c r="I51" s="198">
        <v>140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150</v>
      </c>
      <c r="P51" s="198">
        <v>0</v>
      </c>
    </row>
    <row r="52" spans="1:16">
      <c r="A52" t="s">
        <v>94</v>
      </c>
      <c r="C52" s="26">
        <v>66</v>
      </c>
      <c r="D52" s="26">
        <v>0</v>
      </c>
      <c r="E52" s="26">
        <v>0</v>
      </c>
      <c r="F52" s="26">
        <v>0</v>
      </c>
      <c r="G52" s="198">
        <v>130</v>
      </c>
      <c r="H52" s="198">
        <v>0</v>
      </c>
      <c r="I52" s="198">
        <v>140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150</v>
      </c>
      <c r="P52" s="198">
        <v>0</v>
      </c>
    </row>
    <row r="53" spans="1:16">
      <c r="A53" t="s">
        <v>95</v>
      </c>
      <c r="C53" s="26">
        <v>66</v>
      </c>
      <c r="D53" s="26">
        <v>0</v>
      </c>
      <c r="E53" s="26">
        <v>0</v>
      </c>
      <c r="F53" s="26">
        <v>0</v>
      </c>
      <c r="G53" s="198">
        <v>130</v>
      </c>
      <c r="H53" s="198">
        <v>0</v>
      </c>
      <c r="I53" s="198">
        <v>140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150</v>
      </c>
      <c r="P53" s="198">
        <v>0</v>
      </c>
    </row>
    <row r="54" spans="1:16">
      <c r="A54" t="s">
        <v>96</v>
      </c>
      <c r="C54" s="26">
        <v>66</v>
      </c>
      <c r="D54" s="26">
        <v>0</v>
      </c>
      <c r="E54" s="26">
        <v>0</v>
      </c>
      <c r="F54" s="26">
        <v>0</v>
      </c>
      <c r="G54" s="198">
        <v>130</v>
      </c>
      <c r="H54" s="198">
        <v>0</v>
      </c>
      <c r="I54" s="198">
        <v>140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150</v>
      </c>
      <c r="P54" s="198">
        <v>0</v>
      </c>
    </row>
    <row r="55" spans="1:16">
      <c r="A55" t="s">
        <v>97</v>
      </c>
      <c r="C55" s="26">
        <v>66</v>
      </c>
      <c r="D55" s="26">
        <v>0</v>
      </c>
      <c r="E55" s="26">
        <v>0</v>
      </c>
      <c r="F55" s="26">
        <v>0</v>
      </c>
      <c r="G55" s="198">
        <v>130</v>
      </c>
      <c r="H55" s="198">
        <v>0</v>
      </c>
      <c r="I55" s="198">
        <v>140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150</v>
      </c>
      <c r="P55" s="198">
        <v>0</v>
      </c>
    </row>
    <row r="56" spans="1:16">
      <c r="A56" t="s">
        <v>98</v>
      </c>
      <c r="C56" s="26">
        <v>66</v>
      </c>
      <c r="D56" s="26">
        <v>0</v>
      </c>
      <c r="E56" s="26">
        <v>0</v>
      </c>
      <c r="F56" s="26">
        <v>0</v>
      </c>
      <c r="G56" s="198">
        <v>130</v>
      </c>
      <c r="H56" s="198">
        <v>0</v>
      </c>
      <c r="I56" s="198">
        <v>140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150</v>
      </c>
      <c r="P56" s="198">
        <v>0</v>
      </c>
    </row>
    <row r="57" spans="1:16">
      <c r="A57" t="s">
        <v>99</v>
      </c>
      <c r="C57" s="26">
        <v>66</v>
      </c>
      <c r="D57" s="26">
        <v>0</v>
      </c>
      <c r="E57" s="26">
        <v>0</v>
      </c>
      <c r="F57" s="26">
        <v>0</v>
      </c>
      <c r="G57" s="198">
        <v>130</v>
      </c>
      <c r="H57" s="198">
        <v>0</v>
      </c>
      <c r="I57" s="198">
        <v>140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150</v>
      </c>
      <c r="P57" s="198">
        <v>0</v>
      </c>
    </row>
    <row r="58" spans="1:16">
      <c r="A58" t="s">
        <v>100</v>
      </c>
      <c r="C58" s="26">
        <v>64</v>
      </c>
      <c r="D58" s="26">
        <v>0</v>
      </c>
      <c r="E58" s="26">
        <v>0</v>
      </c>
      <c r="F58" s="26">
        <v>0</v>
      </c>
      <c r="G58" s="198">
        <v>130</v>
      </c>
      <c r="H58" s="198">
        <v>0</v>
      </c>
      <c r="I58" s="198">
        <v>140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150</v>
      </c>
      <c r="P58" s="198">
        <v>0</v>
      </c>
    </row>
    <row r="59" spans="1:16">
      <c r="A59" t="s">
        <v>101</v>
      </c>
      <c r="C59" s="26">
        <v>64</v>
      </c>
      <c r="D59" s="26">
        <v>0</v>
      </c>
      <c r="E59" s="26">
        <v>0</v>
      </c>
      <c r="F59" s="26">
        <v>0</v>
      </c>
      <c r="G59" s="198">
        <v>130</v>
      </c>
      <c r="H59" s="198">
        <v>0</v>
      </c>
      <c r="I59" s="198">
        <v>142.21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150</v>
      </c>
      <c r="P59" s="198">
        <v>0</v>
      </c>
    </row>
    <row r="60" spans="1:16">
      <c r="A60" t="s">
        <v>102</v>
      </c>
      <c r="C60" s="26">
        <v>64</v>
      </c>
      <c r="D60" s="26">
        <v>0</v>
      </c>
      <c r="E60" s="26">
        <v>0</v>
      </c>
      <c r="F60" s="26">
        <v>0</v>
      </c>
      <c r="G60" s="198">
        <v>130</v>
      </c>
      <c r="H60" s="198">
        <v>0</v>
      </c>
      <c r="I60" s="198">
        <v>142.21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150</v>
      </c>
      <c r="P60" s="198">
        <v>0</v>
      </c>
    </row>
    <row r="61" spans="1:16">
      <c r="A61" t="s">
        <v>103</v>
      </c>
      <c r="C61" s="26">
        <v>64</v>
      </c>
      <c r="D61" s="26">
        <v>0</v>
      </c>
      <c r="E61" s="26">
        <v>0</v>
      </c>
      <c r="F61" s="26">
        <v>0</v>
      </c>
      <c r="G61" s="198">
        <v>130</v>
      </c>
      <c r="H61" s="198">
        <v>0</v>
      </c>
      <c r="I61" s="198">
        <v>142.21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150</v>
      </c>
      <c r="P61" s="198">
        <v>0</v>
      </c>
    </row>
    <row r="62" spans="1:16">
      <c r="A62" t="s">
        <v>104</v>
      </c>
      <c r="C62" s="26">
        <v>64</v>
      </c>
      <c r="D62" s="26">
        <v>0</v>
      </c>
      <c r="E62" s="26">
        <v>0</v>
      </c>
      <c r="F62" s="26">
        <v>0</v>
      </c>
      <c r="G62" s="198">
        <v>130</v>
      </c>
      <c r="H62" s="198">
        <v>0</v>
      </c>
      <c r="I62" s="198">
        <v>142.21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150</v>
      </c>
      <c r="P62" s="198">
        <v>0</v>
      </c>
    </row>
    <row r="63" spans="1:16">
      <c r="A63" t="s">
        <v>105</v>
      </c>
      <c r="C63" s="26">
        <v>64</v>
      </c>
      <c r="D63" s="26">
        <v>0</v>
      </c>
      <c r="E63" s="26">
        <v>0</v>
      </c>
      <c r="F63" s="26">
        <v>0</v>
      </c>
      <c r="G63" s="198">
        <v>130</v>
      </c>
      <c r="H63" s="198">
        <v>0</v>
      </c>
      <c r="I63" s="198">
        <v>142.21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270.63</v>
      </c>
      <c r="P63" s="198">
        <v>0</v>
      </c>
    </row>
    <row r="64" spans="1:16">
      <c r="A64" t="s">
        <v>106</v>
      </c>
      <c r="C64" s="26">
        <v>64</v>
      </c>
      <c r="D64" s="26">
        <v>0</v>
      </c>
      <c r="E64" s="26">
        <v>0</v>
      </c>
      <c r="F64" s="26">
        <v>0</v>
      </c>
      <c r="G64" s="198">
        <v>130</v>
      </c>
      <c r="H64" s="198">
        <v>0</v>
      </c>
      <c r="I64" s="198">
        <v>142.21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270.63</v>
      </c>
      <c r="P64" s="198">
        <v>0</v>
      </c>
    </row>
    <row r="65" spans="1:16">
      <c r="A65" t="s">
        <v>107</v>
      </c>
      <c r="C65" s="26">
        <v>64</v>
      </c>
      <c r="D65" s="26">
        <v>0</v>
      </c>
      <c r="E65" s="26">
        <v>0</v>
      </c>
      <c r="F65" s="26">
        <v>0</v>
      </c>
      <c r="G65" s="198">
        <v>130</v>
      </c>
      <c r="H65" s="198">
        <v>0</v>
      </c>
      <c r="I65" s="198">
        <v>142.21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270.63</v>
      </c>
      <c r="P65" s="198">
        <v>0</v>
      </c>
    </row>
    <row r="66" spans="1:16">
      <c r="A66" t="s">
        <v>108</v>
      </c>
      <c r="C66" s="26">
        <v>64</v>
      </c>
      <c r="D66" s="26">
        <v>0</v>
      </c>
      <c r="E66" s="26">
        <v>0</v>
      </c>
      <c r="F66" s="26">
        <v>0</v>
      </c>
      <c r="G66" s="198">
        <v>130</v>
      </c>
      <c r="H66" s="198">
        <v>0</v>
      </c>
      <c r="I66" s="198">
        <v>142.21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270.63</v>
      </c>
      <c r="P66" s="198">
        <v>0</v>
      </c>
    </row>
    <row r="67" spans="1:16">
      <c r="A67" t="s">
        <v>109</v>
      </c>
      <c r="C67" s="26">
        <v>64</v>
      </c>
      <c r="D67" s="26">
        <v>0</v>
      </c>
      <c r="E67" s="26">
        <v>0</v>
      </c>
      <c r="F67" s="26">
        <v>0</v>
      </c>
      <c r="G67" s="198">
        <v>130</v>
      </c>
      <c r="H67" s="198">
        <v>0</v>
      </c>
      <c r="I67" s="198">
        <v>142.21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270.63</v>
      </c>
      <c r="P67" s="198">
        <v>0</v>
      </c>
    </row>
    <row r="68" spans="1:16">
      <c r="A68" t="s">
        <v>110</v>
      </c>
      <c r="C68" s="26">
        <v>64</v>
      </c>
      <c r="D68" s="26">
        <v>0</v>
      </c>
      <c r="E68" s="26">
        <v>0</v>
      </c>
      <c r="F68" s="26">
        <v>0</v>
      </c>
      <c r="G68" s="198">
        <v>130</v>
      </c>
      <c r="H68" s="198">
        <v>0</v>
      </c>
      <c r="I68" s="198">
        <v>142.21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270.63</v>
      </c>
      <c r="P68" s="198">
        <v>0</v>
      </c>
    </row>
    <row r="69" spans="1:16">
      <c r="A69" t="s">
        <v>111</v>
      </c>
      <c r="C69" s="26">
        <v>64</v>
      </c>
      <c r="D69" s="26">
        <v>0</v>
      </c>
      <c r="E69" s="26">
        <v>0</v>
      </c>
      <c r="F69" s="26">
        <v>0</v>
      </c>
      <c r="G69" s="198">
        <v>130</v>
      </c>
      <c r="H69" s="198">
        <v>0</v>
      </c>
      <c r="I69" s="198">
        <v>140.72999999999999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270.63</v>
      </c>
      <c r="P69" s="198">
        <v>0</v>
      </c>
    </row>
    <row r="70" spans="1:16">
      <c r="A70" t="s">
        <v>112</v>
      </c>
      <c r="C70" s="26">
        <v>64</v>
      </c>
      <c r="D70" s="26">
        <v>0</v>
      </c>
      <c r="E70" s="26">
        <v>0</v>
      </c>
      <c r="F70" s="26">
        <v>0</v>
      </c>
      <c r="G70" s="198">
        <v>130</v>
      </c>
      <c r="H70" s="198">
        <v>0</v>
      </c>
      <c r="I70" s="198">
        <v>140.72999999999999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270.63</v>
      </c>
      <c r="P70" s="198">
        <v>0</v>
      </c>
    </row>
    <row r="71" spans="1:16">
      <c r="A71" t="s">
        <v>113</v>
      </c>
      <c r="C71" s="26">
        <v>64</v>
      </c>
      <c r="D71" s="26">
        <v>0</v>
      </c>
      <c r="E71" s="26">
        <v>0</v>
      </c>
      <c r="F71" s="26">
        <v>0</v>
      </c>
      <c r="G71" s="198">
        <v>130</v>
      </c>
      <c r="H71" s="198">
        <v>0</v>
      </c>
      <c r="I71" s="198">
        <v>159.72999999999999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290</v>
      </c>
      <c r="P71" s="198">
        <v>0</v>
      </c>
    </row>
    <row r="72" spans="1:16">
      <c r="A72" t="s">
        <v>114</v>
      </c>
      <c r="C72" s="26">
        <v>64</v>
      </c>
      <c r="D72" s="26">
        <v>0</v>
      </c>
      <c r="E72" s="26">
        <v>0</v>
      </c>
      <c r="F72" s="26">
        <v>0</v>
      </c>
      <c r="G72" s="198">
        <v>130</v>
      </c>
      <c r="H72" s="198">
        <v>0</v>
      </c>
      <c r="I72" s="198">
        <v>159.72999999999999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290</v>
      </c>
      <c r="P72" s="198">
        <v>0</v>
      </c>
    </row>
    <row r="73" spans="1:16">
      <c r="A73" t="s">
        <v>115</v>
      </c>
      <c r="C73" s="26">
        <v>64</v>
      </c>
      <c r="D73" s="26">
        <v>0</v>
      </c>
      <c r="E73" s="26">
        <v>0</v>
      </c>
      <c r="F73" s="26">
        <v>0</v>
      </c>
      <c r="G73" s="198">
        <v>130</v>
      </c>
      <c r="H73" s="198">
        <v>0</v>
      </c>
      <c r="I73" s="198">
        <v>162.21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290</v>
      </c>
      <c r="P73" s="198">
        <v>0</v>
      </c>
    </row>
    <row r="74" spans="1:16">
      <c r="A74" t="s">
        <v>116</v>
      </c>
      <c r="C74" s="26">
        <v>64</v>
      </c>
      <c r="D74" s="26">
        <v>0</v>
      </c>
      <c r="E74" s="26">
        <v>0</v>
      </c>
      <c r="F74" s="26">
        <v>0</v>
      </c>
      <c r="G74" s="198">
        <v>130</v>
      </c>
      <c r="H74" s="198">
        <v>0</v>
      </c>
      <c r="I74" s="198">
        <v>154.72999999999999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290</v>
      </c>
      <c r="P74" s="198">
        <v>0</v>
      </c>
    </row>
    <row r="75" spans="1:16">
      <c r="A75" t="s">
        <v>117</v>
      </c>
      <c r="C75" s="26">
        <v>64</v>
      </c>
      <c r="D75" s="26">
        <v>0</v>
      </c>
      <c r="E75" s="26">
        <v>0</v>
      </c>
      <c r="F75" s="26">
        <v>0</v>
      </c>
      <c r="G75" s="198">
        <v>130</v>
      </c>
      <c r="H75" s="198">
        <v>0</v>
      </c>
      <c r="I75" s="198">
        <v>157.72999999999999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290</v>
      </c>
      <c r="P75" s="198">
        <v>0</v>
      </c>
    </row>
    <row r="76" spans="1:16">
      <c r="A76" t="s">
        <v>118</v>
      </c>
      <c r="C76" s="26">
        <v>64</v>
      </c>
      <c r="D76" s="26">
        <v>0</v>
      </c>
      <c r="E76" s="26">
        <v>0</v>
      </c>
      <c r="F76" s="26">
        <v>0</v>
      </c>
      <c r="G76" s="198">
        <v>130</v>
      </c>
      <c r="H76" s="198">
        <v>0</v>
      </c>
      <c r="I76" s="198">
        <v>156.72999999999999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290</v>
      </c>
      <c r="P76" s="198">
        <v>0</v>
      </c>
    </row>
    <row r="77" spans="1:16">
      <c r="A77" t="s">
        <v>119</v>
      </c>
      <c r="C77" s="26">
        <v>64</v>
      </c>
      <c r="D77" s="26">
        <v>0</v>
      </c>
      <c r="E77" s="26">
        <v>0</v>
      </c>
      <c r="F77" s="26">
        <v>0</v>
      </c>
      <c r="G77" s="198">
        <v>130</v>
      </c>
      <c r="H77" s="198">
        <v>0</v>
      </c>
      <c r="I77" s="198">
        <v>155.72999999999999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258.52</v>
      </c>
      <c r="P77" s="198">
        <v>0</v>
      </c>
    </row>
    <row r="78" spans="1:16">
      <c r="A78" t="s">
        <v>120</v>
      </c>
      <c r="C78" s="26">
        <v>64</v>
      </c>
      <c r="D78" s="26">
        <v>0</v>
      </c>
      <c r="E78" s="26">
        <v>0</v>
      </c>
      <c r="F78" s="26">
        <v>0</v>
      </c>
      <c r="G78" s="198">
        <v>130</v>
      </c>
      <c r="H78" s="198">
        <v>0</v>
      </c>
      <c r="I78" s="198">
        <v>155.72999999999999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253.52</v>
      </c>
      <c r="P78" s="198">
        <v>0</v>
      </c>
    </row>
    <row r="79" spans="1:16">
      <c r="A79" t="s">
        <v>121</v>
      </c>
      <c r="C79" s="26">
        <v>66</v>
      </c>
      <c r="D79" s="26">
        <v>0</v>
      </c>
      <c r="E79" s="26">
        <v>0</v>
      </c>
      <c r="F79" s="26">
        <v>0</v>
      </c>
      <c r="G79" s="198">
        <v>130</v>
      </c>
      <c r="H79" s="198">
        <v>0</v>
      </c>
      <c r="I79" s="198">
        <v>164.73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241.52</v>
      </c>
      <c r="P79" s="198">
        <v>0</v>
      </c>
    </row>
    <row r="80" spans="1:16">
      <c r="A80" t="s">
        <v>122</v>
      </c>
      <c r="C80" s="26">
        <v>66</v>
      </c>
      <c r="D80" s="26">
        <v>0</v>
      </c>
      <c r="E80" s="26">
        <v>0</v>
      </c>
      <c r="F80" s="26">
        <v>0</v>
      </c>
      <c r="G80" s="198">
        <v>130</v>
      </c>
      <c r="H80" s="198">
        <v>0</v>
      </c>
      <c r="I80" s="198">
        <v>159.72999999999999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241.52</v>
      </c>
      <c r="P80" s="198">
        <v>0</v>
      </c>
    </row>
    <row r="81" spans="1:16">
      <c r="A81" t="s">
        <v>123</v>
      </c>
      <c r="C81" s="26">
        <v>66</v>
      </c>
      <c r="D81" s="26">
        <v>0</v>
      </c>
      <c r="E81" s="26">
        <v>0</v>
      </c>
      <c r="F81" s="26">
        <v>0</v>
      </c>
      <c r="G81" s="198">
        <v>130</v>
      </c>
      <c r="H81" s="198">
        <v>0</v>
      </c>
      <c r="I81" s="198">
        <v>161.72999999999999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241.52</v>
      </c>
      <c r="P81" s="198">
        <v>0</v>
      </c>
    </row>
    <row r="82" spans="1:16">
      <c r="A82" t="s">
        <v>124</v>
      </c>
      <c r="C82" s="26">
        <v>66</v>
      </c>
      <c r="D82" s="26">
        <v>0</v>
      </c>
      <c r="E82" s="26">
        <v>0</v>
      </c>
      <c r="F82" s="26">
        <v>0</v>
      </c>
      <c r="G82" s="198">
        <v>130</v>
      </c>
      <c r="H82" s="198">
        <v>0</v>
      </c>
      <c r="I82" s="198">
        <v>161.72999999999999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251.52</v>
      </c>
      <c r="P82" s="198">
        <v>0</v>
      </c>
    </row>
    <row r="83" spans="1:16">
      <c r="A83" t="s">
        <v>125</v>
      </c>
      <c r="C83" s="26">
        <v>66</v>
      </c>
      <c r="D83" s="26">
        <v>0</v>
      </c>
      <c r="E83" s="26">
        <v>0</v>
      </c>
      <c r="F83" s="26">
        <v>0</v>
      </c>
      <c r="G83" s="198">
        <v>130</v>
      </c>
      <c r="H83" s="198">
        <v>0</v>
      </c>
      <c r="I83" s="198">
        <v>161.72999999999999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251.52</v>
      </c>
      <c r="P83" s="198">
        <v>0</v>
      </c>
    </row>
    <row r="84" spans="1:16">
      <c r="A84" t="s">
        <v>126</v>
      </c>
      <c r="C84" s="26">
        <v>66</v>
      </c>
      <c r="D84" s="26">
        <v>0</v>
      </c>
      <c r="E84" s="26">
        <v>0</v>
      </c>
      <c r="F84" s="26">
        <v>0</v>
      </c>
      <c r="G84" s="198">
        <v>130</v>
      </c>
      <c r="H84" s="198">
        <v>0</v>
      </c>
      <c r="I84" s="198">
        <v>161.72999999999999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271.52</v>
      </c>
      <c r="P84" s="198">
        <v>0</v>
      </c>
    </row>
    <row r="85" spans="1:16">
      <c r="A85" t="s">
        <v>127</v>
      </c>
      <c r="C85" s="26">
        <v>66</v>
      </c>
      <c r="D85" s="26">
        <v>0</v>
      </c>
      <c r="E85" s="26">
        <v>0</v>
      </c>
      <c r="F85" s="26">
        <v>0</v>
      </c>
      <c r="G85" s="198">
        <v>130</v>
      </c>
      <c r="H85" s="198">
        <v>0</v>
      </c>
      <c r="I85" s="198">
        <v>164.73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290</v>
      </c>
      <c r="P85" s="198">
        <v>0</v>
      </c>
    </row>
    <row r="86" spans="1:16">
      <c r="A86" t="s">
        <v>128</v>
      </c>
      <c r="C86" s="26">
        <v>68</v>
      </c>
      <c r="D86" s="26">
        <v>0</v>
      </c>
      <c r="E86" s="26">
        <v>0</v>
      </c>
      <c r="F86" s="26">
        <v>0</v>
      </c>
      <c r="G86" s="198">
        <v>130</v>
      </c>
      <c r="H86" s="198">
        <v>0</v>
      </c>
      <c r="I86" s="198">
        <v>159.72999999999999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290</v>
      </c>
      <c r="P86" s="198">
        <v>0</v>
      </c>
    </row>
    <row r="87" spans="1:16">
      <c r="A87" t="s">
        <v>129</v>
      </c>
      <c r="C87" s="26">
        <v>68</v>
      </c>
      <c r="D87" s="26">
        <v>0</v>
      </c>
      <c r="E87" s="26">
        <v>0</v>
      </c>
      <c r="F87" s="26">
        <v>0</v>
      </c>
      <c r="G87" s="198">
        <v>130</v>
      </c>
      <c r="H87" s="198">
        <v>0</v>
      </c>
      <c r="I87" s="198">
        <v>161.72999999999999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259.52</v>
      </c>
      <c r="P87" s="198">
        <v>0</v>
      </c>
    </row>
    <row r="88" spans="1:16">
      <c r="A88" t="s">
        <v>130</v>
      </c>
      <c r="C88" s="26">
        <v>68</v>
      </c>
      <c r="D88" s="26">
        <v>0</v>
      </c>
      <c r="E88" s="26">
        <v>0</v>
      </c>
      <c r="F88" s="26">
        <v>0</v>
      </c>
      <c r="G88" s="198">
        <v>130</v>
      </c>
      <c r="H88" s="198">
        <v>0</v>
      </c>
      <c r="I88" s="198">
        <v>161.72999999999999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290</v>
      </c>
      <c r="P88" s="198">
        <v>0</v>
      </c>
    </row>
    <row r="89" spans="1:16">
      <c r="A89" t="s">
        <v>131</v>
      </c>
      <c r="C89" s="26">
        <v>68</v>
      </c>
      <c r="D89" s="26">
        <v>0</v>
      </c>
      <c r="E89" s="26">
        <v>0</v>
      </c>
      <c r="F89" s="26">
        <v>0</v>
      </c>
      <c r="G89" s="198">
        <v>130</v>
      </c>
      <c r="H89" s="198">
        <v>0</v>
      </c>
      <c r="I89" s="198">
        <v>161.72999999999999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290</v>
      </c>
      <c r="P89" s="198">
        <v>0</v>
      </c>
    </row>
    <row r="90" spans="1:16">
      <c r="A90" t="s">
        <v>132</v>
      </c>
      <c r="C90" s="26">
        <v>70</v>
      </c>
      <c r="D90" s="26">
        <v>0</v>
      </c>
      <c r="E90" s="26">
        <v>0</v>
      </c>
      <c r="F90" s="26">
        <v>0</v>
      </c>
      <c r="G90" s="198">
        <v>130</v>
      </c>
      <c r="H90" s="198">
        <v>0</v>
      </c>
      <c r="I90" s="198">
        <v>161.72999999999999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290</v>
      </c>
      <c r="P90" s="198">
        <v>0</v>
      </c>
    </row>
    <row r="91" spans="1:16">
      <c r="A91" t="s">
        <v>133</v>
      </c>
      <c r="C91" s="26">
        <v>70</v>
      </c>
      <c r="D91" s="26">
        <v>0</v>
      </c>
      <c r="E91" s="26">
        <v>0</v>
      </c>
      <c r="F91" s="26">
        <v>0</v>
      </c>
      <c r="G91" s="198">
        <v>130</v>
      </c>
      <c r="H91" s="198">
        <v>0</v>
      </c>
      <c r="I91" s="198">
        <v>167.21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290</v>
      </c>
      <c r="P91" s="198">
        <v>0</v>
      </c>
    </row>
    <row r="92" spans="1:16">
      <c r="A92" t="s">
        <v>134</v>
      </c>
      <c r="C92" s="26">
        <v>70</v>
      </c>
      <c r="D92" s="26">
        <v>0</v>
      </c>
      <c r="E92" s="26">
        <v>0</v>
      </c>
      <c r="F92" s="26">
        <v>0</v>
      </c>
      <c r="G92" s="198">
        <v>130</v>
      </c>
      <c r="H92" s="198">
        <v>0</v>
      </c>
      <c r="I92" s="198">
        <v>160.72999999999999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290</v>
      </c>
      <c r="P92" s="198">
        <v>0</v>
      </c>
    </row>
    <row r="93" spans="1:16">
      <c r="A93" t="s">
        <v>135</v>
      </c>
      <c r="C93" s="26">
        <v>70</v>
      </c>
      <c r="D93" s="26">
        <v>0</v>
      </c>
      <c r="E93" s="26">
        <v>0</v>
      </c>
      <c r="F93" s="26">
        <v>0</v>
      </c>
      <c r="G93" s="198">
        <v>130</v>
      </c>
      <c r="H93" s="198">
        <v>0</v>
      </c>
      <c r="I93" s="198">
        <v>160.32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290</v>
      </c>
      <c r="P93" s="198">
        <v>0</v>
      </c>
    </row>
    <row r="94" spans="1:16">
      <c r="A94" t="s">
        <v>136</v>
      </c>
      <c r="C94" s="26">
        <v>70</v>
      </c>
      <c r="D94" s="26">
        <v>0</v>
      </c>
      <c r="E94" s="26">
        <v>0</v>
      </c>
      <c r="F94" s="26">
        <v>0</v>
      </c>
      <c r="G94" s="198">
        <v>130</v>
      </c>
      <c r="H94" s="198">
        <v>0</v>
      </c>
      <c r="I94" s="198">
        <v>170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290</v>
      </c>
      <c r="P94" s="198">
        <v>0</v>
      </c>
    </row>
    <row r="95" spans="1:16">
      <c r="A95" t="s">
        <v>137</v>
      </c>
      <c r="C95" s="26">
        <v>70</v>
      </c>
      <c r="D95" s="26">
        <v>0</v>
      </c>
      <c r="E95" s="26">
        <v>0</v>
      </c>
      <c r="F95" s="26">
        <v>0</v>
      </c>
      <c r="G95" s="198">
        <v>130</v>
      </c>
      <c r="H95" s="198">
        <v>0</v>
      </c>
      <c r="I95" s="198">
        <v>170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290</v>
      </c>
      <c r="P95" s="198">
        <v>0</v>
      </c>
    </row>
    <row r="96" spans="1:16">
      <c r="A96" t="s">
        <v>138</v>
      </c>
      <c r="C96" s="26">
        <v>70</v>
      </c>
      <c r="D96" s="26">
        <v>0</v>
      </c>
      <c r="E96" s="26">
        <v>0</v>
      </c>
      <c r="F96" s="26">
        <v>0</v>
      </c>
      <c r="G96" s="198">
        <v>130</v>
      </c>
      <c r="H96" s="198">
        <v>0</v>
      </c>
      <c r="I96" s="198">
        <v>170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290</v>
      </c>
      <c r="P96" s="198">
        <v>0</v>
      </c>
    </row>
    <row r="97" spans="1:17">
      <c r="A97" t="s">
        <v>139</v>
      </c>
      <c r="C97" s="26">
        <v>70</v>
      </c>
      <c r="D97" s="26">
        <v>0</v>
      </c>
      <c r="E97" s="26">
        <v>0</v>
      </c>
      <c r="F97" s="26">
        <v>0</v>
      </c>
      <c r="G97" s="198">
        <v>130</v>
      </c>
      <c r="H97" s="198">
        <v>0</v>
      </c>
      <c r="I97" s="198">
        <v>170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290</v>
      </c>
      <c r="P97" s="198">
        <v>0</v>
      </c>
    </row>
    <row r="98" spans="1:17">
      <c r="A98" t="s">
        <v>140</v>
      </c>
      <c r="C98" s="26">
        <v>70</v>
      </c>
      <c r="D98" s="26">
        <v>0</v>
      </c>
      <c r="E98" s="26">
        <v>0</v>
      </c>
      <c r="F98" s="26">
        <v>0</v>
      </c>
      <c r="G98" s="198">
        <v>130</v>
      </c>
      <c r="H98" s="198">
        <v>0</v>
      </c>
      <c r="I98" s="198">
        <v>170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290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1.6505000000000001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3.12</v>
      </c>
      <c r="H99" s="156">
        <f t="shared" si="0"/>
        <v>0</v>
      </c>
      <c r="I99" s="156">
        <f t="shared" si="0"/>
        <v>3.5217249999999956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5.0310249999999996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2.31</v>
      </c>
      <c r="E3" s="198">
        <v>0</v>
      </c>
      <c r="F3" s="198">
        <v>0</v>
      </c>
      <c r="G3" s="198">
        <v>0</v>
      </c>
      <c r="H3" s="198">
        <v>0</v>
      </c>
      <c r="I3" s="198">
        <v>8.67</v>
      </c>
      <c r="J3" s="198">
        <v>0.96</v>
      </c>
      <c r="K3" s="198">
        <v>16.45</v>
      </c>
      <c r="L3" s="198">
        <v>0.24</v>
      </c>
      <c r="M3" s="198">
        <v>1.93</v>
      </c>
      <c r="N3" s="198">
        <v>1.67</v>
      </c>
      <c r="O3" s="198">
        <v>1.17</v>
      </c>
      <c r="P3" s="198">
        <v>0.8</v>
      </c>
      <c r="Q3" s="198">
        <v>0.28999999999999998</v>
      </c>
      <c r="R3" s="198">
        <v>0.3</v>
      </c>
      <c r="S3" s="198">
        <v>0.37</v>
      </c>
      <c r="T3" s="198">
        <v>0</v>
      </c>
      <c r="U3" s="198">
        <v>1.99</v>
      </c>
      <c r="V3" s="198">
        <v>0.2</v>
      </c>
      <c r="W3" s="198">
        <v>0.65</v>
      </c>
      <c r="X3" s="198">
        <v>2.08</v>
      </c>
      <c r="Y3" s="198">
        <v>0</v>
      </c>
      <c r="Z3" s="198">
        <v>5.12</v>
      </c>
      <c r="AA3" s="198">
        <v>0.99</v>
      </c>
      <c r="AB3" s="198">
        <v>0</v>
      </c>
      <c r="AC3" s="198">
        <v>2.71</v>
      </c>
      <c r="AD3" s="198">
        <v>12.46</v>
      </c>
      <c r="AE3" s="198">
        <v>0</v>
      </c>
      <c r="AF3" s="198">
        <v>0</v>
      </c>
      <c r="AG3" s="198">
        <v>0</v>
      </c>
      <c r="AH3" s="198">
        <v>0</v>
      </c>
      <c r="AI3" s="198">
        <v>4.95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147.52000000000001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2.31</v>
      </c>
      <c r="E4" s="198">
        <v>0</v>
      </c>
      <c r="F4" s="198">
        <v>0</v>
      </c>
      <c r="G4" s="198">
        <v>0</v>
      </c>
      <c r="H4" s="198">
        <v>0</v>
      </c>
      <c r="I4" s="198">
        <v>8.67</v>
      </c>
      <c r="J4" s="198">
        <v>0.96</v>
      </c>
      <c r="K4" s="198">
        <v>16.45</v>
      </c>
      <c r="L4" s="198">
        <v>0.24</v>
      </c>
      <c r="M4" s="198">
        <v>1.93</v>
      </c>
      <c r="N4" s="198">
        <v>1.67</v>
      </c>
      <c r="O4" s="198">
        <v>1.17</v>
      </c>
      <c r="P4" s="198">
        <v>0.8</v>
      </c>
      <c r="Q4" s="198">
        <v>0.28999999999999998</v>
      </c>
      <c r="R4" s="198">
        <v>0.3</v>
      </c>
      <c r="S4" s="198">
        <v>0.37</v>
      </c>
      <c r="T4" s="198">
        <v>0</v>
      </c>
      <c r="U4" s="198">
        <v>1.99</v>
      </c>
      <c r="V4" s="198">
        <v>0.2</v>
      </c>
      <c r="W4" s="198">
        <v>0.65</v>
      </c>
      <c r="X4" s="198">
        <v>2.08</v>
      </c>
      <c r="Y4" s="198">
        <v>0</v>
      </c>
      <c r="Z4" s="198">
        <v>5.12</v>
      </c>
      <c r="AA4" s="198">
        <v>0.99</v>
      </c>
      <c r="AB4" s="198">
        <v>0</v>
      </c>
      <c r="AC4" s="198">
        <v>2.71</v>
      </c>
      <c r="AD4" s="198">
        <v>12.46</v>
      </c>
      <c r="AE4" s="198">
        <v>0</v>
      </c>
      <c r="AF4" s="198">
        <v>0</v>
      </c>
      <c r="AG4" s="198">
        <v>0</v>
      </c>
      <c r="AH4" s="198">
        <v>0</v>
      </c>
      <c r="AI4" s="198">
        <v>4.95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121.24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2.31</v>
      </c>
      <c r="E5" s="198">
        <v>0</v>
      </c>
      <c r="F5" s="198">
        <v>0</v>
      </c>
      <c r="G5" s="198">
        <v>0</v>
      </c>
      <c r="H5" s="198">
        <v>0</v>
      </c>
      <c r="I5" s="198">
        <v>8.67</v>
      </c>
      <c r="J5" s="198">
        <v>0.96</v>
      </c>
      <c r="K5" s="198">
        <v>16.45</v>
      </c>
      <c r="L5" s="198">
        <v>0.24</v>
      </c>
      <c r="M5" s="198">
        <v>1.93</v>
      </c>
      <c r="N5" s="198">
        <v>1.67</v>
      </c>
      <c r="O5" s="198">
        <v>1.17</v>
      </c>
      <c r="P5" s="198">
        <v>0.8</v>
      </c>
      <c r="Q5" s="198">
        <v>0.28999999999999998</v>
      </c>
      <c r="R5" s="198">
        <v>0.3</v>
      </c>
      <c r="S5" s="198">
        <v>0.37</v>
      </c>
      <c r="T5" s="198">
        <v>0</v>
      </c>
      <c r="U5" s="198">
        <v>1.99</v>
      </c>
      <c r="V5" s="198">
        <v>0.2</v>
      </c>
      <c r="W5" s="198">
        <v>0.65</v>
      </c>
      <c r="X5" s="198">
        <v>2.08</v>
      </c>
      <c r="Y5" s="198">
        <v>0</v>
      </c>
      <c r="Z5" s="198">
        <v>5.12</v>
      </c>
      <c r="AA5" s="198">
        <v>0.99</v>
      </c>
      <c r="AB5" s="198">
        <v>0</v>
      </c>
      <c r="AC5" s="198">
        <v>2.71</v>
      </c>
      <c r="AD5" s="198">
        <v>12.46</v>
      </c>
      <c r="AE5" s="198">
        <v>0</v>
      </c>
      <c r="AF5" s="198">
        <v>0</v>
      </c>
      <c r="AG5" s="198">
        <v>0</v>
      </c>
      <c r="AH5" s="198">
        <v>0</v>
      </c>
      <c r="AI5" s="198">
        <v>4.95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121.24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2.31</v>
      </c>
      <c r="E6" s="198">
        <v>0</v>
      </c>
      <c r="F6" s="198">
        <v>0</v>
      </c>
      <c r="G6" s="198">
        <v>0</v>
      </c>
      <c r="H6" s="198">
        <v>0</v>
      </c>
      <c r="I6" s="198">
        <v>8.67</v>
      </c>
      <c r="J6" s="198">
        <v>0.96</v>
      </c>
      <c r="K6" s="198">
        <v>16.45</v>
      </c>
      <c r="L6" s="198">
        <v>0.24</v>
      </c>
      <c r="M6" s="198">
        <v>1.93</v>
      </c>
      <c r="N6" s="198">
        <v>1.67</v>
      </c>
      <c r="O6" s="198">
        <v>1.17</v>
      </c>
      <c r="P6" s="198">
        <v>0.8</v>
      </c>
      <c r="Q6" s="198">
        <v>0.28999999999999998</v>
      </c>
      <c r="R6" s="198">
        <v>0.3</v>
      </c>
      <c r="S6" s="198">
        <v>0.37</v>
      </c>
      <c r="T6" s="198">
        <v>0</v>
      </c>
      <c r="U6" s="198">
        <v>1.99</v>
      </c>
      <c r="V6" s="198">
        <v>0.2</v>
      </c>
      <c r="W6" s="198">
        <v>0.65</v>
      </c>
      <c r="X6" s="198">
        <v>2.08</v>
      </c>
      <c r="Y6" s="198">
        <v>0</v>
      </c>
      <c r="Z6" s="198">
        <v>5.12</v>
      </c>
      <c r="AA6" s="198">
        <v>0.99</v>
      </c>
      <c r="AB6" s="198">
        <v>0</v>
      </c>
      <c r="AC6" s="198">
        <v>2.71</v>
      </c>
      <c r="AD6" s="198">
        <v>12.46</v>
      </c>
      <c r="AE6" s="198">
        <v>0</v>
      </c>
      <c r="AF6" s="198">
        <v>0</v>
      </c>
      <c r="AG6" s="198">
        <v>0</v>
      </c>
      <c r="AH6" s="198">
        <v>0</v>
      </c>
      <c r="AI6" s="198">
        <v>4.95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121.24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2.77</v>
      </c>
      <c r="E7" s="198">
        <v>0</v>
      </c>
      <c r="F7" s="198">
        <v>0</v>
      </c>
      <c r="G7" s="198">
        <v>0</v>
      </c>
      <c r="H7" s="198">
        <v>0</v>
      </c>
      <c r="I7" s="198">
        <v>8.67</v>
      </c>
      <c r="J7" s="198">
        <v>0.96</v>
      </c>
      <c r="K7" s="198">
        <v>16.45</v>
      </c>
      <c r="L7" s="198">
        <v>0.24</v>
      </c>
      <c r="M7" s="198">
        <v>1.93</v>
      </c>
      <c r="N7" s="198">
        <v>1.67</v>
      </c>
      <c r="O7" s="198">
        <v>1.17</v>
      </c>
      <c r="P7" s="198">
        <v>0.8</v>
      </c>
      <c r="Q7" s="198">
        <v>0.28999999999999998</v>
      </c>
      <c r="R7" s="198">
        <v>0.3</v>
      </c>
      <c r="S7" s="198">
        <v>0.37</v>
      </c>
      <c r="T7" s="198">
        <v>0</v>
      </c>
      <c r="U7" s="198">
        <v>1.99</v>
      </c>
      <c r="V7" s="198">
        <v>0.2</v>
      </c>
      <c r="W7" s="198">
        <v>0.65</v>
      </c>
      <c r="X7" s="198">
        <v>2.08</v>
      </c>
      <c r="Y7" s="198">
        <v>0</v>
      </c>
      <c r="Z7" s="198">
        <v>5.12</v>
      </c>
      <c r="AA7" s="198">
        <v>0.99</v>
      </c>
      <c r="AB7" s="198">
        <v>0</v>
      </c>
      <c r="AC7" s="198">
        <v>2.71</v>
      </c>
      <c r="AD7" s="198">
        <v>12.46</v>
      </c>
      <c r="AE7" s="198">
        <v>0</v>
      </c>
      <c r="AF7" s="198">
        <v>0</v>
      </c>
      <c r="AG7" s="198">
        <v>0</v>
      </c>
      <c r="AH7" s="198">
        <v>0</v>
      </c>
      <c r="AI7" s="198">
        <v>5.9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115.07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2.77</v>
      </c>
      <c r="E8" s="198">
        <v>0</v>
      </c>
      <c r="F8" s="198">
        <v>0</v>
      </c>
      <c r="G8" s="198">
        <v>0</v>
      </c>
      <c r="H8" s="198">
        <v>0</v>
      </c>
      <c r="I8" s="198">
        <v>8.67</v>
      </c>
      <c r="J8" s="198">
        <v>0.96</v>
      </c>
      <c r="K8" s="198">
        <v>16.45</v>
      </c>
      <c r="L8" s="198">
        <v>0.24</v>
      </c>
      <c r="M8" s="198">
        <v>1.93</v>
      </c>
      <c r="N8" s="198">
        <v>1.67</v>
      </c>
      <c r="O8" s="198">
        <v>1.17</v>
      </c>
      <c r="P8" s="198">
        <v>0.8</v>
      </c>
      <c r="Q8" s="198">
        <v>0.28999999999999998</v>
      </c>
      <c r="R8" s="198">
        <v>0.3</v>
      </c>
      <c r="S8" s="198">
        <v>0.37</v>
      </c>
      <c r="T8" s="198">
        <v>0</v>
      </c>
      <c r="U8" s="198">
        <v>1.99</v>
      </c>
      <c r="V8" s="198">
        <v>0.2</v>
      </c>
      <c r="W8" s="198">
        <v>0.65</v>
      </c>
      <c r="X8" s="198">
        <v>2.08</v>
      </c>
      <c r="Y8" s="198">
        <v>0</v>
      </c>
      <c r="Z8" s="198">
        <v>5.12</v>
      </c>
      <c r="AA8" s="198">
        <v>0.99</v>
      </c>
      <c r="AB8" s="198">
        <v>0</v>
      </c>
      <c r="AC8" s="198">
        <v>2.71</v>
      </c>
      <c r="AD8" s="198">
        <v>12.46</v>
      </c>
      <c r="AE8" s="198">
        <v>0</v>
      </c>
      <c r="AF8" s="198">
        <v>0</v>
      </c>
      <c r="AG8" s="198">
        <v>0</v>
      </c>
      <c r="AH8" s="198">
        <v>0</v>
      </c>
      <c r="AI8" s="198">
        <v>3.63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115.07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2.77</v>
      </c>
      <c r="E9" s="198">
        <v>0</v>
      </c>
      <c r="F9" s="198">
        <v>0</v>
      </c>
      <c r="G9" s="198">
        <v>0</v>
      </c>
      <c r="H9" s="198">
        <v>0</v>
      </c>
      <c r="I9" s="198">
        <v>8.67</v>
      </c>
      <c r="J9" s="198">
        <v>0.96</v>
      </c>
      <c r="K9" s="198">
        <v>16.45</v>
      </c>
      <c r="L9" s="198">
        <v>0.24</v>
      </c>
      <c r="M9" s="198">
        <v>1.93</v>
      </c>
      <c r="N9" s="198">
        <v>1.67</v>
      </c>
      <c r="O9" s="198">
        <v>1.17</v>
      </c>
      <c r="P9" s="198">
        <v>0.8</v>
      </c>
      <c r="Q9" s="198">
        <v>0.28999999999999998</v>
      </c>
      <c r="R9" s="198">
        <v>0.3</v>
      </c>
      <c r="S9" s="198">
        <v>0.37</v>
      </c>
      <c r="T9" s="198">
        <v>0</v>
      </c>
      <c r="U9" s="198">
        <v>1.99</v>
      </c>
      <c r="V9" s="198">
        <v>0.2</v>
      </c>
      <c r="W9" s="198">
        <v>0.65</v>
      </c>
      <c r="X9" s="198">
        <v>2.08</v>
      </c>
      <c r="Y9" s="198">
        <v>0</v>
      </c>
      <c r="Z9" s="198">
        <v>5.12</v>
      </c>
      <c r="AA9" s="198">
        <v>0.99</v>
      </c>
      <c r="AB9" s="198">
        <v>0</v>
      </c>
      <c r="AC9" s="198">
        <v>2.71</v>
      </c>
      <c r="AD9" s="198">
        <v>12.46</v>
      </c>
      <c r="AE9" s="198">
        <v>0</v>
      </c>
      <c r="AF9" s="198">
        <v>0</v>
      </c>
      <c r="AG9" s="198">
        <v>0</v>
      </c>
      <c r="AH9" s="198">
        <v>0</v>
      </c>
      <c r="AI9" s="198">
        <v>4.63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115.07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2.77</v>
      </c>
      <c r="E10" s="198">
        <v>0</v>
      </c>
      <c r="F10" s="198">
        <v>0</v>
      </c>
      <c r="G10" s="198">
        <v>0</v>
      </c>
      <c r="H10" s="198">
        <v>0</v>
      </c>
      <c r="I10" s="198">
        <v>8.67</v>
      </c>
      <c r="J10" s="198">
        <v>0.96</v>
      </c>
      <c r="K10" s="198">
        <v>16.45</v>
      </c>
      <c r="L10" s="198">
        <v>0.24</v>
      </c>
      <c r="M10" s="198">
        <v>1.93</v>
      </c>
      <c r="N10" s="198">
        <v>1.67</v>
      </c>
      <c r="O10" s="198">
        <v>1.17</v>
      </c>
      <c r="P10" s="198">
        <v>0.8</v>
      </c>
      <c r="Q10" s="198">
        <v>0.28999999999999998</v>
      </c>
      <c r="R10" s="198">
        <v>0.3</v>
      </c>
      <c r="S10" s="198">
        <v>0.37</v>
      </c>
      <c r="T10" s="198">
        <v>0</v>
      </c>
      <c r="U10" s="198">
        <v>1.99</v>
      </c>
      <c r="V10" s="198">
        <v>0.2</v>
      </c>
      <c r="W10" s="198">
        <v>0.65</v>
      </c>
      <c r="X10" s="198">
        <v>2.08</v>
      </c>
      <c r="Y10" s="198">
        <v>0</v>
      </c>
      <c r="Z10" s="198">
        <v>5.12</v>
      </c>
      <c r="AA10" s="198">
        <v>0.99</v>
      </c>
      <c r="AB10" s="198">
        <v>0</v>
      </c>
      <c r="AC10" s="198">
        <v>2.71</v>
      </c>
      <c r="AD10" s="198">
        <v>12.46</v>
      </c>
      <c r="AE10" s="198">
        <v>0</v>
      </c>
      <c r="AF10" s="198">
        <v>0</v>
      </c>
      <c r="AG10" s="198">
        <v>0</v>
      </c>
      <c r="AH10" s="198">
        <v>0</v>
      </c>
      <c r="AI10" s="198">
        <v>4.63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115.07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2.77</v>
      </c>
      <c r="E11" s="198">
        <v>0</v>
      </c>
      <c r="F11" s="198">
        <v>0</v>
      </c>
      <c r="G11" s="198">
        <v>0</v>
      </c>
      <c r="H11" s="198">
        <v>0</v>
      </c>
      <c r="I11" s="198">
        <v>8.67</v>
      </c>
      <c r="J11" s="198">
        <v>0.96</v>
      </c>
      <c r="K11" s="198">
        <v>16.45</v>
      </c>
      <c r="L11" s="198">
        <v>0.24</v>
      </c>
      <c r="M11" s="198">
        <v>1.93</v>
      </c>
      <c r="N11" s="198">
        <v>1.67</v>
      </c>
      <c r="O11" s="198">
        <v>1.17</v>
      </c>
      <c r="P11" s="198">
        <v>0.8</v>
      </c>
      <c r="Q11" s="198">
        <v>0.28999999999999998</v>
      </c>
      <c r="R11" s="198">
        <v>0.3</v>
      </c>
      <c r="S11" s="198">
        <v>0.37</v>
      </c>
      <c r="T11" s="198">
        <v>0</v>
      </c>
      <c r="U11" s="198">
        <v>1.99</v>
      </c>
      <c r="V11" s="198">
        <v>0.2</v>
      </c>
      <c r="W11" s="198">
        <v>0.65</v>
      </c>
      <c r="X11" s="198">
        <v>2.08</v>
      </c>
      <c r="Y11" s="198">
        <v>0</v>
      </c>
      <c r="Z11" s="198">
        <v>5.12</v>
      </c>
      <c r="AA11" s="198">
        <v>0.99</v>
      </c>
      <c r="AB11" s="198">
        <v>0</v>
      </c>
      <c r="AC11" s="198">
        <v>2.71</v>
      </c>
      <c r="AD11" s="198">
        <v>12.46</v>
      </c>
      <c r="AE11" s="198">
        <v>0</v>
      </c>
      <c r="AF11" s="198">
        <v>0</v>
      </c>
      <c r="AG11" s="198">
        <v>0</v>
      </c>
      <c r="AH11" s="198">
        <v>0</v>
      </c>
      <c r="AI11" s="198">
        <v>12.34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195.07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2.77</v>
      </c>
      <c r="E12" s="198">
        <v>0</v>
      </c>
      <c r="F12" s="198">
        <v>0</v>
      </c>
      <c r="G12" s="198">
        <v>0</v>
      </c>
      <c r="H12" s="198">
        <v>0</v>
      </c>
      <c r="I12" s="198">
        <v>8.67</v>
      </c>
      <c r="J12" s="198">
        <v>0.96</v>
      </c>
      <c r="K12" s="198">
        <v>16.45</v>
      </c>
      <c r="L12" s="198">
        <v>0.24</v>
      </c>
      <c r="M12" s="198">
        <v>1.93</v>
      </c>
      <c r="N12" s="198">
        <v>1.67</v>
      </c>
      <c r="O12" s="198">
        <v>1.17</v>
      </c>
      <c r="P12" s="198">
        <v>0.8</v>
      </c>
      <c r="Q12" s="198">
        <v>0.28999999999999998</v>
      </c>
      <c r="R12" s="198">
        <v>0.3</v>
      </c>
      <c r="S12" s="198">
        <v>0.37</v>
      </c>
      <c r="T12" s="198">
        <v>0</v>
      </c>
      <c r="U12" s="198">
        <v>1.99</v>
      </c>
      <c r="V12" s="198">
        <v>0.2</v>
      </c>
      <c r="W12" s="198">
        <v>0.65</v>
      </c>
      <c r="X12" s="198">
        <v>2.08</v>
      </c>
      <c r="Y12" s="198">
        <v>0</v>
      </c>
      <c r="Z12" s="198">
        <v>5.12</v>
      </c>
      <c r="AA12" s="198">
        <v>0.99</v>
      </c>
      <c r="AB12" s="198">
        <v>0</v>
      </c>
      <c r="AC12" s="198">
        <v>2.71</v>
      </c>
      <c r="AD12" s="198">
        <v>12.46</v>
      </c>
      <c r="AE12" s="198">
        <v>0</v>
      </c>
      <c r="AF12" s="198">
        <v>0</v>
      </c>
      <c r="AG12" s="198">
        <v>0</v>
      </c>
      <c r="AH12" s="198">
        <v>0</v>
      </c>
      <c r="AI12" s="198">
        <v>12.34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195.07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2.77</v>
      </c>
      <c r="E13" s="198">
        <v>0</v>
      </c>
      <c r="F13" s="198">
        <v>0</v>
      </c>
      <c r="G13" s="198">
        <v>0</v>
      </c>
      <c r="H13" s="198">
        <v>0</v>
      </c>
      <c r="I13" s="198">
        <v>8.67</v>
      </c>
      <c r="J13" s="198">
        <v>0.96</v>
      </c>
      <c r="K13" s="198">
        <v>16.45</v>
      </c>
      <c r="L13" s="198">
        <v>0.24</v>
      </c>
      <c r="M13" s="198">
        <v>1.93</v>
      </c>
      <c r="N13" s="198">
        <v>1.67</v>
      </c>
      <c r="O13" s="198">
        <v>1.17</v>
      </c>
      <c r="P13" s="198">
        <v>0.8</v>
      </c>
      <c r="Q13" s="198">
        <v>0.28999999999999998</v>
      </c>
      <c r="R13" s="198">
        <v>0.3</v>
      </c>
      <c r="S13" s="198">
        <v>0.37</v>
      </c>
      <c r="T13" s="198">
        <v>0</v>
      </c>
      <c r="U13" s="198">
        <v>1.99</v>
      </c>
      <c r="V13" s="198">
        <v>0.2</v>
      </c>
      <c r="W13" s="198">
        <v>0.65</v>
      </c>
      <c r="X13" s="198">
        <v>2.08</v>
      </c>
      <c r="Y13" s="198">
        <v>0</v>
      </c>
      <c r="Z13" s="198">
        <v>5.12</v>
      </c>
      <c r="AA13" s="198">
        <v>0.99</v>
      </c>
      <c r="AB13" s="198">
        <v>0</v>
      </c>
      <c r="AC13" s="198">
        <v>2.71</v>
      </c>
      <c r="AD13" s="198">
        <v>12.46</v>
      </c>
      <c r="AE13" s="198">
        <v>0</v>
      </c>
      <c r="AF13" s="198">
        <v>0</v>
      </c>
      <c r="AG13" s="198">
        <v>0</v>
      </c>
      <c r="AH13" s="198">
        <v>0</v>
      </c>
      <c r="AI13" s="198">
        <v>12.34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255.07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2.77</v>
      </c>
      <c r="E14" s="198">
        <v>0</v>
      </c>
      <c r="F14" s="198">
        <v>0</v>
      </c>
      <c r="G14" s="198">
        <v>0</v>
      </c>
      <c r="H14" s="198">
        <v>0</v>
      </c>
      <c r="I14" s="198">
        <v>8.67</v>
      </c>
      <c r="J14" s="198">
        <v>0.96</v>
      </c>
      <c r="K14" s="198">
        <v>16.45</v>
      </c>
      <c r="L14" s="198">
        <v>0.24</v>
      </c>
      <c r="M14" s="198">
        <v>1.93</v>
      </c>
      <c r="N14" s="198">
        <v>1.67</v>
      </c>
      <c r="O14" s="198">
        <v>1.17</v>
      </c>
      <c r="P14" s="198">
        <v>0.8</v>
      </c>
      <c r="Q14" s="198">
        <v>0.28999999999999998</v>
      </c>
      <c r="R14" s="198">
        <v>0.3</v>
      </c>
      <c r="S14" s="198">
        <v>0.37</v>
      </c>
      <c r="T14" s="198">
        <v>0</v>
      </c>
      <c r="U14" s="198">
        <v>1.99</v>
      </c>
      <c r="V14" s="198">
        <v>0.2</v>
      </c>
      <c r="W14" s="198">
        <v>0.65</v>
      </c>
      <c r="X14" s="198">
        <v>2.08</v>
      </c>
      <c r="Y14" s="198">
        <v>0</v>
      </c>
      <c r="Z14" s="198">
        <v>5.12</v>
      </c>
      <c r="AA14" s="198">
        <v>0.99</v>
      </c>
      <c r="AB14" s="198">
        <v>0</v>
      </c>
      <c r="AC14" s="198">
        <v>2.71</v>
      </c>
      <c r="AD14" s="198">
        <v>12.46</v>
      </c>
      <c r="AE14" s="198">
        <v>0</v>
      </c>
      <c r="AF14" s="198">
        <v>0</v>
      </c>
      <c r="AG14" s="198">
        <v>0</v>
      </c>
      <c r="AH14" s="198">
        <v>0</v>
      </c>
      <c r="AI14" s="198">
        <v>12.34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255.07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3.04</v>
      </c>
      <c r="E15" s="198">
        <v>0</v>
      </c>
      <c r="F15" s="198">
        <v>0</v>
      </c>
      <c r="G15" s="198">
        <v>0</v>
      </c>
      <c r="H15" s="198">
        <v>0</v>
      </c>
      <c r="I15" s="198">
        <v>8.67</v>
      </c>
      <c r="J15" s="198">
        <v>0.96</v>
      </c>
      <c r="K15" s="198">
        <v>16.45</v>
      </c>
      <c r="L15" s="198">
        <v>0.24</v>
      </c>
      <c r="M15" s="198">
        <v>1.93</v>
      </c>
      <c r="N15" s="198">
        <v>1.67</v>
      </c>
      <c r="O15" s="198">
        <v>1.17</v>
      </c>
      <c r="P15" s="198">
        <v>0.8</v>
      </c>
      <c r="Q15" s="198">
        <v>0.28999999999999998</v>
      </c>
      <c r="R15" s="198">
        <v>0.3</v>
      </c>
      <c r="S15" s="198">
        <v>0.37</v>
      </c>
      <c r="T15" s="198">
        <v>0</v>
      </c>
      <c r="U15" s="198">
        <v>1.99</v>
      </c>
      <c r="V15" s="198">
        <v>0.2</v>
      </c>
      <c r="W15" s="198">
        <v>0.65</v>
      </c>
      <c r="X15" s="198">
        <v>2.08</v>
      </c>
      <c r="Y15" s="198">
        <v>0</v>
      </c>
      <c r="Z15" s="198">
        <v>5.12</v>
      </c>
      <c r="AA15" s="198">
        <v>0.99</v>
      </c>
      <c r="AB15" s="198">
        <v>0</v>
      </c>
      <c r="AC15" s="198">
        <v>2.71</v>
      </c>
      <c r="AD15" s="198">
        <v>12.46</v>
      </c>
      <c r="AE15" s="198">
        <v>0</v>
      </c>
      <c r="AF15" s="198">
        <v>0</v>
      </c>
      <c r="AG15" s="198">
        <v>0</v>
      </c>
      <c r="AH15" s="198">
        <v>0</v>
      </c>
      <c r="AI15" s="198">
        <v>12.34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260.07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3.04</v>
      </c>
      <c r="E16" s="198">
        <v>0</v>
      </c>
      <c r="F16" s="198">
        <v>0</v>
      </c>
      <c r="G16" s="198">
        <v>0</v>
      </c>
      <c r="H16" s="198">
        <v>0</v>
      </c>
      <c r="I16" s="198">
        <v>8.67</v>
      </c>
      <c r="J16" s="198">
        <v>0.96</v>
      </c>
      <c r="K16" s="198">
        <v>16.45</v>
      </c>
      <c r="L16" s="198">
        <v>0.24</v>
      </c>
      <c r="M16" s="198">
        <v>1.93</v>
      </c>
      <c r="N16" s="198">
        <v>1.67</v>
      </c>
      <c r="O16" s="198">
        <v>1.17</v>
      </c>
      <c r="P16" s="198">
        <v>0.8</v>
      </c>
      <c r="Q16" s="198">
        <v>0.28999999999999998</v>
      </c>
      <c r="R16" s="198">
        <v>0.3</v>
      </c>
      <c r="S16" s="198">
        <v>0.37</v>
      </c>
      <c r="T16" s="198">
        <v>0</v>
      </c>
      <c r="U16" s="198">
        <v>1.99</v>
      </c>
      <c r="V16" s="198">
        <v>0.2</v>
      </c>
      <c r="W16" s="198">
        <v>0.65</v>
      </c>
      <c r="X16" s="198">
        <v>2.08</v>
      </c>
      <c r="Y16" s="198">
        <v>0</v>
      </c>
      <c r="Z16" s="198">
        <v>5.12</v>
      </c>
      <c r="AA16" s="198">
        <v>0.99</v>
      </c>
      <c r="AB16" s="198">
        <v>0</v>
      </c>
      <c r="AC16" s="198">
        <v>2.71</v>
      </c>
      <c r="AD16" s="198">
        <v>12.46</v>
      </c>
      <c r="AE16" s="198">
        <v>0</v>
      </c>
      <c r="AF16" s="198">
        <v>0</v>
      </c>
      <c r="AG16" s="198">
        <v>0</v>
      </c>
      <c r="AH16" s="198">
        <v>0</v>
      </c>
      <c r="AI16" s="198">
        <v>12.34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260.07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3.04</v>
      </c>
      <c r="E17" s="198">
        <v>0</v>
      </c>
      <c r="F17" s="198">
        <v>0</v>
      </c>
      <c r="G17" s="198">
        <v>0</v>
      </c>
      <c r="H17" s="198">
        <v>0</v>
      </c>
      <c r="I17" s="198">
        <v>8.67</v>
      </c>
      <c r="J17" s="198">
        <v>0.96</v>
      </c>
      <c r="K17" s="198">
        <v>16.45</v>
      </c>
      <c r="L17" s="198">
        <v>0.24</v>
      </c>
      <c r="M17" s="198">
        <v>1.93</v>
      </c>
      <c r="N17" s="198">
        <v>1.67</v>
      </c>
      <c r="O17" s="198">
        <v>1.17</v>
      </c>
      <c r="P17" s="198">
        <v>0.8</v>
      </c>
      <c r="Q17" s="198">
        <v>0.28999999999999998</v>
      </c>
      <c r="R17" s="198">
        <v>0.3</v>
      </c>
      <c r="S17" s="198">
        <v>0.37</v>
      </c>
      <c r="T17" s="198">
        <v>0</v>
      </c>
      <c r="U17" s="198">
        <v>1.99</v>
      </c>
      <c r="V17" s="198">
        <v>0.2</v>
      </c>
      <c r="W17" s="198">
        <v>0.65</v>
      </c>
      <c r="X17" s="198">
        <v>2.08</v>
      </c>
      <c r="Y17" s="198">
        <v>0</v>
      </c>
      <c r="Z17" s="198">
        <v>5.12</v>
      </c>
      <c r="AA17" s="198">
        <v>0.99</v>
      </c>
      <c r="AB17" s="198">
        <v>0</v>
      </c>
      <c r="AC17" s="198">
        <v>2.71</v>
      </c>
      <c r="AD17" s="198">
        <v>12.46</v>
      </c>
      <c r="AE17" s="198">
        <v>0</v>
      </c>
      <c r="AF17" s="198">
        <v>0</v>
      </c>
      <c r="AG17" s="198">
        <v>0</v>
      </c>
      <c r="AH17" s="198">
        <v>0</v>
      </c>
      <c r="AI17" s="198">
        <v>12.34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260.07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3.04</v>
      </c>
      <c r="E18" s="198">
        <v>0</v>
      </c>
      <c r="F18" s="198">
        <v>0</v>
      </c>
      <c r="G18" s="198">
        <v>0</v>
      </c>
      <c r="H18" s="198">
        <v>0</v>
      </c>
      <c r="I18" s="198">
        <v>8.67</v>
      </c>
      <c r="J18" s="198">
        <v>0.96</v>
      </c>
      <c r="K18" s="198">
        <v>16.45</v>
      </c>
      <c r="L18" s="198">
        <v>0.24</v>
      </c>
      <c r="M18" s="198">
        <v>1.93</v>
      </c>
      <c r="N18" s="198">
        <v>1.67</v>
      </c>
      <c r="O18" s="198">
        <v>1.17</v>
      </c>
      <c r="P18" s="198">
        <v>0.8</v>
      </c>
      <c r="Q18" s="198">
        <v>0.28999999999999998</v>
      </c>
      <c r="R18" s="198">
        <v>0.3</v>
      </c>
      <c r="S18" s="198">
        <v>0.37</v>
      </c>
      <c r="T18" s="198">
        <v>0</v>
      </c>
      <c r="U18" s="198">
        <v>1.99</v>
      </c>
      <c r="V18" s="198">
        <v>0.2</v>
      </c>
      <c r="W18" s="198">
        <v>0.65</v>
      </c>
      <c r="X18" s="198">
        <v>2.08</v>
      </c>
      <c r="Y18" s="198">
        <v>0</v>
      </c>
      <c r="Z18" s="198">
        <v>5.12</v>
      </c>
      <c r="AA18" s="198">
        <v>0.99</v>
      </c>
      <c r="AB18" s="198">
        <v>0</v>
      </c>
      <c r="AC18" s="198">
        <v>2.71</v>
      </c>
      <c r="AD18" s="198">
        <v>12.46</v>
      </c>
      <c r="AE18" s="198">
        <v>0</v>
      </c>
      <c r="AF18" s="198">
        <v>0</v>
      </c>
      <c r="AG18" s="198">
        <v>0</v>
      </c>
      <c r="AH18" s="198">
        <v>0</v>
      </c>
      <c r="AI18" s="198">
        <v>12.34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260.07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3.04</v>
      </c>
      <c r="E19" s="198">
        <v>0</v>
      </c>
      <c r="F19" s="198">
        <v>0</v>
      </c>
      <c r="G19" s="198">
        <v>0</v>
      </c>
      <c r="H19" s="198">
        <v>0</v>
      </c>
      <c r="I19" s="198">
        <v>8.67</v>
      </c>
      <c r="J19" s="198">
        <v>0.96</v>
      </c>
      <c r="K19" s="198">
        <v>16.45</v>
      </c>
      <c r="L19" s="198">
        <v>0.24</v>
      </c>
      <c r="M19" s="198">
        <v>1.93</v>
      </c>
      <c r="N19" s="198">
        <v>1.67</v>
      </c>
      <c r="O19" s="198">
        <v>1.17</v>
      </c>
      <c r="P19" s="198">
        <v>0.8</v>
      </c>
      <c r="Q19" s="198">
        <v>0.28999999999999998</v>
      </c>
      <c r="R19" s="198">
        <v>0.3</v>
      </c>
      <c r="S19" s="198">
        <v>0.37</v>
      </c>
      <c r="T19" s="198">
        <v>0</v>
      </c>
      <c r="U19" s="198">
        <v>1.99</v>
      </c>
      <c r="V19" s="198">
        <v>0.2</v>
      </c>
      <c r="W19" s="198">
        <v>0.65</v>
      </c>
      <c r="X19" s="198">
        <v>2.08</v>
      </c>
      <c r="Y19" s="198">
        <v>0</v>
      </c>
      <c r="Z19" s="198">
        <v>5.12</v>
      </c>
      <c r="AA19" s="198">
        <v>0.99</v>
      </c>
      <c r="AB19" s="198">
        <v>0</v>
      </c>
      <c r="AC19" s="198">
        <v>2.71</v>
      </c>
      <c r="AD19" s="198">
        <v>12.46</v>
      </c>
      <c r="AE19" s="198">
        <v>0</v>
      </c>
      <c r="AF19" s="198">
        <v>0</v>
      </c>
      <c r="AG19" s="198">
        <v>0</v>
      </c>
      <c r="AH19" s="198">
        <v>0</v>
      </c>
      <c r="AI19" s="198">
        <v>12.34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260.07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3.04</v>
      </c>
      <c r="E20" s="198">
        <v>0</v>
      </c>
      <c r="F20" s="198">
        <v>0</v>
      </c>
      <c r="G20" s="198">
        <v>0</v>
      </c>
      <c r="H20" s="198">
        <v>0</v>
      </c>
      <c r="I20" s="198">
        <v>8.67</v>
      </c>
      <c r="J20" s="198">
        <v>0.96</v>
      </c>
      <c r="K20" s="198">
        <v>16.45</v>
      </c>
      <c r="L20" s="198">
        <v>0.24</v>
      </c>
      <c r="M20" s="198">
        <v>1.93</v>
      </c>
      <c r="N20" s="198">
        <v>1.67</v>
      </c>
      <c r="O20" s="198">
        <v>1.17</v>
      </c>
      <c r="P20" s="198">
        <v>0.8</v>
      </c>
      <c r="Q20" s="198">
        <v>0.28999999999999998</v>
      </c>
      <c r="R20" s="198">
        <v>0.3</v>
      </c>
      <c r="S20" s="198">
        <v>0.37</v>
      </c>
      <c r="T20" s="198">
        <v>0</v>
      </c>
      <c r="U20" s="198">
        <v>1.99</v>
      </c>
      <c r="V20" s="198">
        <v>0.2</v>
      </c>
      <c r="W20" s="198">
        <v>0.65</v>
      </c>
      <c r="X20" s="198">
        <v>2.08</v>
      </c>
      <c r="Y20" s="198">
        <v>0</v>
      </c>
      <c r="Z20" s="198">
        <v>5.12</v>
      </c>
      <c r="AA20" s="198">
        <v>0.99</v>
      </c>
      <c r="AB20" s="198">
        <v>0</v>
      </c>
      <c r="AC20" s="198">
        <v>2.71</v>
      </c>
      <c r="AD20" s="198">
        <v>12.46</v>
      </c>
      <c r="AE20" s="198">
        <v>0</v>
      </c>
      <c r="AF20" s="198">
        <v>0</v>
      </c>
      <c r="AG20" s="198">
        <v>0</v>
      </c>
      <c r="AH20" s="198">
        <v>0</v>
      </c>
      <c r="AI20" s="198">
        <v>12.34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260.07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3.04</v>
      </c>
      <c r="E21" s="198">
        <v>0</v>
      </c>
      <c r="F21" s="198">
        <v>0</v>
      </c>
      <c r="G21" s="198">
        <v>0</v>
      </c>
      <c r="H21" s="198">
        <v>0</v>
      </c>
      <c r="I21" s="198">
        <v>8.67</v>
      </c>
      <c r="J21" s="198">
        <v>0.96</v>
      </c>
      <c r="K21" s="198">
        <v>16.45</v>
      </c>
      <c r="L21" s="198">
        <v>0.24</v>
      </c>
      <c r="M21" s="198">
        <v>1.93</v>
      </c>
      <c r="N21" s="198">
        <v>1.67</v>
      </c>
      <c r="O21" s="198">
        <v>1.17</v>
      </c>
      <c r="P21" s="198">
        <v>0.77</v>
      </c>
      <c r="Q21" s="198">
        <v>0.28999999999999998</v>
      </c>
      <c r="R21" s="198">
        <v>0.3</v>
      </c>
      <c r="S21" s="198">
        <v>0.37</v>
      </c>
      <c r="T21" s="198">
        <v>0</v>
      </c>
      <c r="U21" s="198">
        <v>1.99</v>
      </c>
      <c r="V21" s="198">
        <v>0.2</v>
      </c>
      <c r="W21" s="198">
        <v>0.65</v>
      </c>
      <c r="X21" s="198">
        <v>2.08</v>
      </c>
      <c r="Y21" s="198">
        <v>0</v>
      </c>
      <c r="Z21" s="198">
        <v>5.12</v>
      </c>
      <c r="AA21" s="198">
        <v>0.99</v>
      </c>
      <c r="AB21" s="198">
        <v>0</v>
      </c>
      <c r="AC21" s="198">
        <v>2.71</v>
      </c>
      <c r="AD21" s="198">
        <v>12.46</v>
      </c>
      <c r="AE21" s="198">
        <v>0</v>
      </c>
      <c r="AF21" s="198">
        <v>0</v>
      </c>
      <c r="AG21" s="198">
        <v>0</v>
      </c>
      <c r="AH21" s="198">
        <v>0</v>
      </c>
      <c r="AI21" s="198">
        <v>12.34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260.07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3.04</v>
      </c>
      <c r="E22" s="198">
        <v>0</v>
      </c>
      <c r="F22" s="198">
        <v>0</v>
      </c>
      <c r="G22" s="198">
        <v>0</v>
      </c>
      <c r="H22" s="198">
        <v>0</v>
      </c>
      <c r="I22" s="198">
        <v>8.67</v>
      </c>
      <c r="J22" s="198">
        <v>0.96</v>
      </c>
      <c r="K22" s="198">
        <v>16.45</v>
      </c>
      <c r="L22" s="198">
        <v>0.24</v>
      </c>
      <c r="M22" s="198">
        <v>1.93</v>
      </c>
      <c r="N22" s="198">
        <v>1.67</v>
      </c>
      <c r="O22" s="198">
        <v>1.17</v>
      </c>
      <c r="P22" s="198">
        <v>0.77</v>
      </c>
      <c r="Q22" s="198">
        <v>0.28999999999999998</v>
      </c>
      <c r="R22" s="198">
        <v>0.3</v>
      </c>
      <c r="S22" s="198">
        <v>0.37</v>
      </c>
      <c r="T22" s="198">
        <v>0</v>
      </c>
      <c r="U22" s="198">
        <v>1.99</v>
      </c>
      <c r="V22" s="198">
        <v>0.2</v>
      </c>
      <c r="W22" s="198">
        <v>0.65</v>
      </c>
      <c r="X22" s="198">
        <v>2.08</v>
      </c>
      <c r="Y22" s="198">
        <v>0</v>
      </c>
      <c r="Z22" s="198">
        <v>5.12</v>
      </c>
      <c r="AA22" s="198">
        <v>0.99</v>
      </c>
      <c r="AB22" s="198">
        <v>0</v>
      </c>
      <c r="AC22" s="198">
        <v>2.71</v>
      </c>
      <c r="AD22" s="198">
        <v>12.46</v>
      </c>
      <c r="AE22" s="198">
        <v>0</v>
      </c>
      <c r="AF22" s="198">
        <v>0</v>
      </c>
      <c r="AG22" s="198">
        <v>0</v>
      </c>
      <c r="AH22" s="198">
        <v>0</v>
      </c>
      <c r="AI22" s="198">
        <v>12.34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260.07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3.09</v>
      </c>
      <c r="E23" s="198">
        <v>0</v>
      </c>
      <c r="F23" s="198">
        <v>0</v>
      </c>
      <c r="G23" s="198">
        <v>0</v>
      </c>
      <c r="H23" s="198">
        <v>0</v>
      </c>
      <c r="I23" s="198">
        <v>8.67</v>
      </c>
      <c r="J23" s="198">
        <v>0.96</v>
      </c>
      <c r="K23" s="198">
        <v>16.45</v>
      </c>
      <c r="L23" s="198">
        <v>0.24</v>
      </c>
      <c r="M23" s="198">
        <v>1.93</v>
      </c>
      <c r="N23" s="198">
        <v>1.67</v>
      </c>
      <c r="O23" s="198">
        <v>1.17</v>
      </c>
      <c r="P23" s="198">
        <v>0.78</v>
      </c>
      <c r="Q23" s="198">
        <v>0.28999999999999998</v>
      </c>
      <c r="R23" s="198">
        <v>0.3</v>
      </c>
      <c r="S23" s="198">
        <v>0.37</v>
      </c>
      <c r="T23" s="198">
        <v>0</v>
      </c>
      <c r="U23" s="198">
        <v>1.99</v>
      </c>
      <c r="V23" s="198">
        <v>0.2</v>
      </c>
      <c r="W23" s="198">
        <v>0.65</v>
      </c>
      <c r="X23" s="198">
        <v>2.08</v>
      </c>
      <c r="Y23" s="198">
        <v>0</v>
      </c>
      <c r="Z23" s="198">
        <v>5.12</v>
      </c>
      <c r="AA23" s="198">
        <v>0.99</v>
      </c>
      <c r="AB23" s="198">
        <v>0</v>
      </c>
      <c r="AC23" s="198">
        <v>2.71</v>
      </c>
      <c r="AD23" s="198">
        <v>12.46</v>
      </c>
      <c r="AE23" s="198">
        <v>0</v>
      </c>
      <c r="AF23" s="198">
        <v>0</v>
      </c>
      <c r="AG23" s="198">
        <v>0</v>
      </c>
      <c r="AH23" s="198">
        <v>0</v>
      </c>
      <c r="AI23" s="198">
        <v>12.34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260.07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3.09</v>
      </c>
      <c r="E24" s="198">
        <v>0</v>
      </c>
      <c r="F24" s="198">
        <v>0</v>
      </c>
      <c r="G24" s="198">
        <v>0</v>
      </c>
      <c r="H24" s="198">
        <v>0</v>
      </c>
      <c r="I24" s="198">
        <v>8.67</v>
      </c>
      <c r="J24" s="198">
        <v>0.96</v>
      </c>
      <c r="K24" s="198">
        <v>16.45</v>
      </c>
      <c r="L24" s="198">
        <v>0.24</v>
      </c>
      <c r="M24" s="198">
        <v>1.93</v>
      </c>
      <c r="N24" s="198">
        <v>1.67</v>
      </c>
      <c r="O24" s="198">
        <v>1.17</v>
      </c>
      <c r="P24" s="198">
        <v>0.78</v>
      </c>
      <c r="Q24" s="198">
        <v>0.28999999999999998</v>
      </c>
      <c r="R24" s="198">
        <v>0.3</v>
      </c>
      <c r="S24" s="198">
        <v>0.37</v>
      </c>
      <c r="T24" s="198">
        <v>0</v>
      </c>
      <c r="U24" s="198">
        <v>1.99</v>
      </c>
      <c r="V24" s="198">
        <v>0.2</v>
      </c>
      <c r="W24" s="198">
        <v>0.65</v>
      </c>
      <c r="X24" s="198">
        <v>2.08</v>
      </c>
      <c r="Y24" s="198">
        <v>0</v>
      </c>
      <c r="Z24" s="198">
        <v>5.12</v>
      </c>
      <c r="AA24" s="198">
        <v>0.99</v>
      </c>
      <c r="AB24" s="198">
        <v>0</v>
      </c>
      <c r="AC24" s="198">
        <v>2.71</v>
      </c>
      <c r="AD24" s="198">
        <v>12.46</v>
      </c>
      <c r="AE24" s="198">
        <v>0</v>
      </c>
      <c r="AF24" s="198">
        <v>0</v>
      </c>
      <c r="AG24" s="198">
        <v>0</v>
      </c>
      <c r="AH24" s="198">
        <v>0</v>
      </c>
      <c r="AI24" s="198">
        <v>12.34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260.07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3.09</v>
      </c>
      <c r="E25" s="198">
        <v>0</v>
      </c>
      <c r="F25" s="198">
        <v>0</v>
      </c>
      <c r="G25" s="198">
        <v>0</v>
      </c>
      <c r="H25" s="198">
        <v>0</v>
      </c>
      <c r="I25" s="198">
        <v>8.67</v>
      </c>
      <c r="J25" s="198">
        <v>0.96</v>
      </c>
      <c r="K25" s="198">
        <v>16.45</v>
      </c>
      <c r="L25" s="198">
        <v>0.24</v>
      </c>
      <c r="M25" s="198">
        <v>1.93</v>
      </c>
      <c r="N25" s="198">
        <v>1.67</v>
      </c>
      <c r="O25" s="198">
        <v>1.17</v>
      </c>
      <c r="P25" s="198">
        <v>0.8</v>
      </c>
      <c r="Q25" s="198">
        <v>0.28999999999999998</v>
      </c>
      <c r="R25" s="198">
        <v>0.3</v>
      </c>
      <c r="S25" s="198">
        <v>0.37</v>
      </c>
      <c r="T25" s="198">
        <v>0</v>
      </c>
      <c r="U25" s="198">
        <v>1.99</v>
      </c>
      <c r="V25" s="198">
        <v>0.2</v>
      </c>
      <c r="W25" s="198">
        <v>0.65</v>
      </c>
      <c r="X25" s="198">
        <v>2.08</v>
      </c>
      <c r="Y25" s="198">
        <v>0</v>
      </c>
      <c r="Z25" s="198">
        <v>5.12</v>
      </c>
      <c r="AA25" s="198">
        <v>0.99</v>
      </c>
      <c r="AB25" s="198">
        <v>0</v>
      </c>
      <c r="AC25" s="198">
        <v>2.71</v>
      </c>
      <c r="AD25" s="198">
        <v>12.46</v>
      </c>
      <c r="AE25" s="198">
        <v>0</v>
      </c>
      <c r="AF25" s="198">
        <v>0</v>
      </c>
      <c r="AG25" s="198">
        <v>0</v>
      </c>
      <c r="AH25" s="198">
        <v>0</v>
      </c>
      <c r="AI25" s="198">
        <v>12.34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260.07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3.09</v>
      </c>
      <c r="E26" s="198">
        <v>0</v>
      </c>
      <c r="F26" s="198">
        <v>0</v>
      </c>
      <c r="G26" s="198">
        <v>0</v>
      </c>
      <c r="H26" s="198">
        <v>0</v>
      </c>
      <c r="I26" s="198">
        <v>8.67</v>
      </c>
      <c r="J26" s="198">
        <v>0.96</v>
      </c>
      <c r="K26" s="198">
        <v>16.45</v>
      </c>
      <c r="L26" s="198">
        <v>0.24</v>
      </c>
      <c r="M26" s="198">
        <v>1.93</v>
      </c>
      <c r="N26" s="198">
        <v>1.67</v>
      </c>
      <c r="O26" s="198">
        <v>1.17</v>
      </c>
      <c r="P26" s="198">
        <v>0.8</v>
      </c>
      <c r="Q26" s="198">
        <v>0.28999999999999998</v>
      </c>
      <c r="R26" s="198">
        <v>0.3</v>
      </c>
      <c r="S26" s="198">
        <v>0.37</v>
      </c>
      <c r="T26" s="198">
        <v>0</v>
      </c>
      <c r="U26" s="198">
        <v>1.99</v>
      </c>
      <c r="V26" s="198">
        <v>0.2</v>
      </c>
      <c r="W26" s="198">
        <v>0.65</v>
      </c>
      <c r="X26" s="198">
        <v>2.08</v>
      </c>
      <c r="Y26" s="198">
        <v>0</v>
      </c>
      <c r="Z26" s="198">
        <v>5.12</v>
      </c>
      <c r="AA26" s="198">
        <v>0.99</v>
      </c>
      <c r="AB26" s="198">
        <v>0</v>
      </c>
      <c r="AC26" s="198">
        <v>2.71</v>
      </c>
      <c r="AD26" s="198">
        <v>12.46</v>
      </c>
      <c r="AE26" s="198">
        <v>0</v>
      </c>
      <c r="AF26" s="198">
        <v>0</v>
      </c>
      <c r="AG26" s="198">
        <v>0</v>
      </c>
      <c r="AH26" s="198">
        <v>0</v>
      </c>
      <c r="AI26" s="198">
        <v>12.34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260.07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3.14</v>
      </c>
      <c r="E27" s="198">
        <v>0</v>
      </c>
      <c r="F27" s="198">
        <v>0</v>
      </c>
      <c r="G27" s="198">
        <v>5.25</v>
      </c>
      <c r="H27" s="198">
        <v>0</v>
      </c>
      <c r="I27" s="198">
        <v>8.67</v>
      </c>
      <c r="J27" s="198">
        <v>0.96</v>
      </c>
      <c r="K27" s="198">
        <v>16.45</v>
      </c>
      <c r="L27" s="198">
        <v>0.24</v>
      </c>
      <c r="M27" s="198">
        <v>1.93</v>
      </c>
      <c r="N27" s="198">
        <v>1.67</v>
      </c>
      <c r="O27" s="198">
        <v>1.17</v>
      </c>
      <c r="P27" s="198">
        <v>0.77</v>
      </c>
      <c r="Q27" s="198">
        <v>0.28999999999999998</v>
      </c>
      <c r="R27" s="198">
        <v>0.3</v>
      </c>
      <c r="S27" s="198">
        <v>0.37</v>
      </c>
      <c r="T27" s="198">
        <v>0</v>
      </c>
      <c r="U27" s="198">
        <v>1.99</v>
      </c>
      <c r="V27" s="198">
        <v>0.2</v>
      </c>
      <c r="W27" s="198">
        <v>0.65</v>
      </c>
      <c r="X27" s="198">
        <v>2.08</v>
      </c>
      <c r="Y27" s="198">
        <v>0</v>
      </c>
      <c r="Z27" s="198">
        <v>5.12</v>
      </c>
      <c r="AA27" s="198">
        <v>0.99</v>
      </c>
      <c r="AB27" s="198">
        <v>0</v>
      </c>
      <c r="AC27" s="198">
        <v>2.71</v>
      </c>
      <c r="AD27" s="198">
        <v>12.46</v>
      </c>
      <c r="AE27" s="198">
        <v>0</v>
      </c>
      <c r="AF27" s="198">
        <v>0</v>
      </c>
      <c r="AG27" s="198">
        <v>0</v>
      </c>
      <c r="AH27" s="198">
        <v>0</v>
      </c>
      <c r="AI27" s="198">
        <v>12.34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260.07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3.14</v>
      </c>
      <c r="E28" s="198">
        <v>0</v>
      </c>
      <c r="F28" s="198">
        <v>0</v>
      </c>
      <c r="G28" s="198">
        <v>5.25</v>
      </c>
      <c r="H28" s="198">
        <v>0</v>
      </c>
      <c r="I28" s="198">
        <v>8.67</v>
      </c>
      <c r="J28" s="198">
        <v>0.96</v>
      </c>
      <c r="K28" s="198">
        <v>16.45</v>
      </c>
      <c r="L28" s="198">
        <v>0.24</v>
      </c>
      <c r="M28" s="198">
        <v>1.93</v>
      </c>
      <c r="N28" s="198">
        <v>1.67</v>
      </c>
      <c r="O28" s="198">
        <v>1.17</v>
      </c>
      <c r="P28" s="198">
        <v>0.77</v>
      </c>
      <c r="Q28" s="198">
        <v>0.28999999999999998</v>
      </c>
      <c r="R28" s="198">
        <v>0.3</v>
      </c>
      <c r="S28" s="198">
        <v>0.37</v>
      </c>
      <c r="T28" s="198">
        <v>0</v>
      </c>
      <c r="U28" s="198">
        <v>1.99</v>
      </c>
      <c r="V28" s="198">
        <v>0.2</v>
      </c>
      <c r="W28" s="198">
        <v>0.65</v>
      </c>
      <c r="X28" s="198">
        <v>2.08</v>
      </c>
      <c r="Y28" s="198">
        <v>0</v>
      </c>
      <c r="Z28" s="198">
        <v>5.12</v>
      </c>
      <c r="AA28" s="198">
        <v>0.99</v>
      </c>
      <c r="AB28" s="198">
        <v>0</v>
      </c>
      <c r="AC28" s="198">
        <v>2.71</v>
      </c>
      <c r="AD28" s="198">
        <v>12.46</v>
      </c>
      <c r="AE28" s="198">
        <v>0</v>
      </c>
      <c r="AF28" s="198">
        <v>0</v>
      </c>
      <c r="AG28" s="198">
        <v>0</v>
      </c>
      <c r="AH28" s="198">
        <v>0</v>
      </c>
      <c r="AI28" s="198">
        <v>12.34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260.07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3.14</v>
      </c>
      <c r="E29" s="198">
        <v>0</v>
      </c>
      <c r="F29" s="198">
        <v>0</v>
      </c>
      <c r="G29" s="198">
        <v>5.25</v>
      </c>
      <c r="H29" s="198">
        <v>0</v>
      </c>
      <c r="I29" s="198">
        <v>8.67</v>
      </c>
      <c r="J29" s="198">
        <v>0.96</v>
      </c>
      <c r="K29" s="198">
        <v>16.45</v>
      </c>
      <c r="L29" s="198">
        <v>0.24</v>
      </c>
      <c r="M29" s="198">
        <v>1.93</v>
      </c>
      <c r="N29" s="198">
        <v>1.67</v>
      </c>
      <c r="O29" s="198">
        <v>1.17</v>
      </c>
      <c r="P29" s="198">
        <v>0.77</v>
      </c>
      <c r="Q29" s="198">
        <v>0.28999999999999998</v>
      </c>
      <c r="R29" s="198">
        <v>0.3</v>
      </c>
      <c r="S29" s="198">
        <v>0.37</v>
      </c>
      <c r="T29" s="198">
        <v>0</v>
      </c>
      <c r="U29" s="198">
        <v>1.99</v>
      </c>
      <c r="V29" s="198">
        <v>0.2</v>
      </c>
      <c r="W29" s="198">
        <v>0.65</v>
      </c>
      <c r="X29" s="198">
        <v>2.08</v>
      </c>
      <c r="Y29" s="198">
        <v>0</v>
      </c>
      <c r="Z29" s="198">
        <v>5.12</v>
      </c>
      <c r="AA29" s="198">
        <v>0.99</v>
      </c>
      <c r="AB29" s="198">
        <v>0</v>
      </c>
      <c r="AC29" s="198">
        <v>2.71</v>
      </c>
      <c r="AD29" s="198">
        <v>12.46</v>
      </c>
      <c r="AE29" s="198">
        <v>0</v>
      </c>
      <c r="AF29" s="198">
        <v>0</v>
      </c>
      <c r="AG29" s="198">
        <v>0</v>
      </c>
      <c r="AH29" s="198">
        <v>0</v>
      </c>
      <c r="AI29" s="198">
        <v>12.34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260.07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3.14</v>
      </c>
      <c r="E30" s="198">
        <v>0</v>
      </c>
      <c r="F30" s="198">
        <v>0</v>
      </c>
      <c r="G30" s="198">
        <v>5.25</v>
      </c>
      <c r="H30" s="198">
        <v>0</v>
      </c>
      <c r="I30" s="198">
        <v>8.67</v>
      </c>
      <c r="J30" s="198">
        <v>0.96</v>
      </c>
      <c r="K30" s="198">
        <v>16.45</v>
      </c>
      <c r="L30" s="198">
        <v>0.24</v>
      </c>
      <c r="M30" s="198">
        <v>1.93</v>
      </c>
      <c r="N30" s="198">
        <v>1.67</v>
      </c>
      <c r="O30" s="198">
        <v>1.17</v>
      </c>
      <c r="P30" s="198">
        <v>0.77</v>
      </c>
      <c r="Q30" s="198">
        <v>0.28999999999999998</v>
      </c>
      <c r="R30" s="198">
        <v>0.3</v>
      </c>
      <c r="S30" s="198">
        <v>0.37</v>
      </c>
      <c r="T30" s="198">
        <v>0</v>
      </c>
      <c r="U30" s="198">
        <v>1.99</v>
      </c>
      <c r="V30" s="198">
        <v>0.2</v>
      </c>
      <c r="W30" s="198">
        <v>0.65</v>
      </c>
      <c r="X30" s="198">
        <v>2.08</v>
      </c>
      <c r="Y30" s="198">
        <v>0</v>
      </c>
      <c r="Z30" s="198">
        <v>5.12</v>
      </c>
      <c r="AA30" s="198">
        <v>0.99</v>
      </c>
      <c r="AB30" s="198">
        <v>0</v>
      </c>
      <c r="AC30" s="198">
        <v>2.71</v>
      </c>
      <c r="AD30" s="198">
        <v>12.46</v>
      </c>
      <c r="AE30" s="198">
        <v>0</v>
      </c>
      <c r="AF30" s="198">
        <v>0</v>
      </c>
      <c r="AG30" s="198">
        <v>0</v>
      </c>
      <c r="AH30" s="198">
        <v>0</v>
      </c>
      <c r="AI30" s="198">
        <v>12.34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260.07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1.38</v>
      </c>
      <c r="E31" s="198">
        <v>0</v>
      </c>
      <c r="F31" s="198">
        <v>0</v>
      </c>
      <c r="G31" s="198">
        <v>5.25</v>
      </c>
      <c r="H31" s="198">
        <v>0</v>
      </c>
      <c r="I31" s="198">
        <v>8.18</v>
      </c>
      <c r="J31" s="198">
        <v>0.96</v>
      </c>
      <c r="K31" s="198">
        <v>16.45</v>
      </c>
      <c r="L31" s="198">
        <v>0.24</v>
      </c>
      <c r="M31" s="198">
        <v>1.93</v>
      </c>
      <c r="N31" s="198">
        <v>1.67</v>
      </c>
      <c r="O31" s="198">
        <v>1.17</v>
      </c>
      <c r="P31" s="198">
        <v>0.77</v>
      </c>
      <c r="Q31" s="198">
        <v>0.28999999999999998</v>
      </c>
      <c r="R31" s="198">
        <v>0.3</v>
      </c>
      <c r="S31" s="198">
        <v>0.37</v>
      </c>
      <c r="T31" s="198">
        <v>0</v>
      </c>
      <c r="U31" s="198">
        <v>1.99</v>
      </c>
      <c r="V31" s="198">
        <v>0.2</v>
      </c>
      <c r="W31" s="198">
        <v>0.65</v>
      </c>
      <c r="X31" s="198">
        <v>2.08</v>
      </c>
      <c r="Y31" s="198">
        <v>0</v>
      </c>
      <c r="Z31" s="198">
        <v>5.12</v>
      </c>
      <c r="AA31" s="198">
        <v>0.99</v>
      </c>
      <c r="AB31" s="198">
        <v>0</v>
      </c>
      <c r="AC31" s="198">
        <v>2.71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12.34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260.07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5.25</v>
      </c>
      <c r="H32" s="198">
        <v>0</v>
      </c>
      <c r="I32" s="198">
        <v>8.18</v>
      </c>
      <c r="J32" s="198">
        <v>0.96</v>
      </c>
      <c r="K32" s="198">
        <v>16.45</v>
      </c>
      <c r="L32" s="198">
        <v>0.24</v>
      </c>
      <c r="M32" s="198">
        <v>1.93</v>
      </c>
      <c r="N32" s="198">
        <v>1.67</v>
      </c>
      <c r="O32" s="198">
        <v>1.17</v>
      </c>
      <c r="P32" s="198">
        <v>0.77</v>
      </c>
      <c r="Q32" s="198">
        <v>0.28999999999999998</v>
      </c>
      <c r="R32" s="198">
        <v>0.3</v>
      </c>
      <c r="S32" s="198">
        <v>0.37</v>
      </c>
      <c r="T32" s="198">
        <v>0</v>
      </c>
      <c r="U32" s="198">
        <v>1.99</v>
      </c>
      <c r="V32" s="198">
        <v>0.2</v>
      </c>
      <c r="W32" s="198">
        <v>0.65</v>
      </c>
      <c r="X32" s="198">
        <v>2.08</v>
      </c>
      <c r="Y32" s="198">
        <v>0</v>
      </c>
      <c r="Z32" s="198">
        <v>5.12</v>
      </c>
      <c r="AA32" s="198">
        <v>0.99</v>
      </c>
      <c r="AB32" s="198">
        <v>0</v>
      </c>
      <c r="AC32" s="198">
        <v>2.71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12.34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260.07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5.25</v>
      </c>
      <c r="H33" s="198">
        <v>0</v>
      </c>
      <c r="I33" s="198">
        <v>8.18</v>
      </c>
      <c r="J33" s="198">
        <v>0.96</v>
      </c>
      <c r="K33" s="198">
        <v>16.45</v>
      </c>
      <c r="L33" s="198">
        <v>0.24</v>
      </c>
      <c r="M33" s="198">
        <v>1.93</v>
      </c>
      <c r="N33" s="198">
        <v>1.67</v>
      </c>
      <c r="O33" s="198">
        <v>1.17</v>
      </c>
      <c r="P33" s="198">
        <v>0.78</v>
      </c>
      <c r="Q33" s="198">
        <v>0.28999999999999998</v>
      </c>
      <c r="R33" s="198">
        <v>0.3</v>
      </c>
      <c r="S33" s="198">
        <v>0.37</v>
      </c>
      <c r="T33" s="198">
        <v>0</v>
      </c>
      <c r="U33" s="198">
        <v>1.99</v>
      </c>
      <c r="V33" s="198">
        <v>0.2</v>
      </c>
      <c r="W33" s="198">
        <v>0.65</v>
      </c>
      <c r="X33" s="198">
        <v>2.08</v>
      </c>
      <c r="Y33" s="198">
        <v>0</v>
      </c>
      <c r="Z33" s="198">
        <v>5.12</v>
      </c>
      <c r="AA33" s="198">
        <v>0.99</v>
      </c>
      <c r="AB33" s="198">
        <v>0</v>
      </c>
      <c r="AC33" s="198">
        <v>2.71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12.34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260.07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5.25</v>
      </c>
      <c r="H34" s="198">
        <v>0</v>
      </c>
      <c r="I34" s="198">
        <v>8.18</v>
      </c>
      <c r="J34" s="198">
        <v>0.96</v>
      </c>
      <c r="K34" s="198">
        <v>16.45</v>
      </c>
      <c r="L34" s="198">
        <v>0.24</v>
      </c>
      <c r="M34" s="198">
        <v>1.93</v>
      </c>
      <c r="N34" s="198">
        <v>1.67</v>
      </c>
      <c r="O34" s="198">
        <v>1.17</v>
      </c>
      <c r="P34" s="198">
        <v>0.78</v>
      </c>
      <c r="Q34" s="198">
        <v>0.28999999999999998</v>
      </c>
      <c r="R34" s="198">
        <v>0.3</v>
      </c>
      <c r="S34" s="198">
        <v>0.37</v>
      </c>
      <c r="T34" s="198">
        <v>0</v>
      </c>
      <c r="U34" s="198">
        <v>1.99</v>
      </c>
      <c r="V34" s="198">
        <v>0.2</v>
      </c>
      <c r="W34" s="198">
        <v>0.65</v>
      </c>
      <c r="X34" s="198">
        <v>2.08</v>
      </c>
      <c r="Y34" s="198">
        <v>0</v>
      </c>
      <c r="Z34" s="198">
        <v>5.12</v>
      </c>
      <c r="AA34" s="198">
        <v>0.99</v>
      </c>
      <c r="AB34" s="198">
        <v>0</v>
      </c>
      <c r="AC34" s="198">
        <v>2.09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12.34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260.07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5.25</v>
      </c>
      <c r="H35" s="198">
        <v>0</v>
      </c>
      <c r="I35" s="198">
        <v>8.18</v>
      </c>
      <c r="J35" s="198">
        <v>0.96</v>
      </c>
      <c r="K35" s="198">
        <v>16.45</v>
      </c>
      <c r="L35" s="198">
        <v>0.24</v>
      </c>
      <c r="M35" s="198">
        <v>1.93</v>
      </c>
      <c r="N35" s="198">
        <v>1.67</v>
      </c>
      <c r="O35" s="198">
        <v>1.17</v>
      </c>
      <c r="P35" s="198">
        <v>0.8</v>
      </c>
      <c r="Q35" s="198">
        <v>0.28999999999999998</v>
      </c>
      <c r="R35" s="198">
        <v>0.3</v>
      </c>
      <c r="S35" s="198">
        <v>0.37</v>
      </c>
      <c r="T35" s="198">
        <v>0</v>
      </c>
      <c r="U35" s="198">
        <v>1.99</v>
      </c>
      <c r="V35" s="198">
        <v>0.2</v>
      </c>
      <c r="W35" s="198">
        <v>0.65</v>
      </c>
      <c r="X35" s="198">
        <v>2.08</v>
      </c>
      <c r="Y35" s="198">
        <v>0</v>
      </c>
      <c r="Z35" s="198">
        <v>5.12</v>
      </c>
      <c r="AA35" s="198">
        <v>0.99</v>
      </c>
      <c r="AB35" s="198">
        <v>0</v>
      </c>
      <c r="AC35" s="198">
        <v>2.09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12.34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260.07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5.25</v>
      </c>
      <c r="H36" s="198">
        <v>0</v>
      </c>
      <c r="I36" s="198">
        <v>8.18</v>
      </c>
      <c r="J36" s="198">
        <v>0.96</v>
      </c>
      <c r="K36" s="198">
        <v>16.45</v>
      </c>
      <c r="L36" s="198">
        <v>0.24</v>
      </c>
      <c r="M36" s="198">
        <v>1.93</v>
      </c>
      <c r="N36" s="198">
        <v>1.67</v>
      </c>
      <c r="O36" s="198">
        <v>1.17</v>
      </c>
      <c r="P36" s="198">
        <v>0.8</v>
      </c>
      <c r="Q36" s="198">
        <v>0.28999999999999998</v>
      </c>
      <c r="R36" s="198">
        <v>0.3</v>
      </c>
      <c r="S36" s="198">
        <v>0.37</v>
      </c>
      <c r="T36" s="198">
        <v>0</v>
      </c>
      <c r="U36" s="198">
        <v>1.99</v>
      </c>
      <c r="V36" s="198">
        <v>0.2</v>
      </c>
      <c r="W36" s="198">
        <v>0.65</v>
      </c>
      <c r="X36" s="198">
        <v>2.08</v>
      </c>
      <c r="Y36" s="198">
        <v>0</v>
      </c>
      <c r="Z36" s="198">
        <v>5.12</v>
      </c>
      <c r="AA36" s="198">
        <v>0.99</v>
      </c>
      <c r="AB36" s="198">
        <v>0</v>
      </c>
      <c r="AC36" s="198">
        <v>2.09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12.34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260.07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5.25</v>
      </c>
      <c r="H37" s="198">
        <v>0</v>
      </c>
      <c r="I37" s="198">
        <v>8.18</v>
      </c>
      <c r="J37" s="198">
        <v>0.96</v>
      </c>
      <c r="K37" s="198">
        <v>16.45</v>
      </c>
      <c r="L37" s="198">
        <v>0.24</v>
      </c>
      <c r="M37" s="198">
        <v>1.93</v>
      </c>
      <c r="N37" s="198">
        <v>1.67</v>
      </c>
      <c r="O37" s="198">
        <v>1.17</v>
      </c>
      <c r="P37" s="198">
        <v>0.8</v>
      </c>
      <c r="Q37" s="198">
        <v>0.28999999999999998</v>
      </c>
      <c r="R37" s="198">
        <v>0.3</v>
      </c>
      <c r="S37" s="198">
        <v>0.37</v>
      </c>
      <c r="T37" s="198">
        <v>0</v>
      </c>
      <c r="U37" s="198">
        <v>1.99</v>
      </c>
      <c r="V37" s="198">
        <v>0.2</v>
      </c>
      <c r="W37" s="198">
        <v>0.65</v>
      </c>
      <c r="X37" s="198">
        <v>2.08</v>
      </c>
      <c r="Y37" s="198">
        <v>0</v>
      </c>
      <c r="Z37" s="198">
        <v>5.12</v>
      </c>
      <c r="AA37" s="198">
        <v>0.99</v>
      </c>
      <c r="AB37" s="198">
        <v>0</v>
      </c>
      <c r="AC37" s="198">
        <v>2.09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12.34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260.07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5.25</v>
      </c>
      <c r="H38" s="198">
        <v>0</v>
      </c>
      <c r="I38" s="198">
        <v>8.18</v>
      </c>
      <c r="J38" s="198">
        <v>0.96</v>
      </c>
      <c r="K38" s="198">
        <v>16.45</v>
      </c>
      <c r="L38" s="198">
        <v>0.24</v>
      </c>
      <c r="M38" s="198">
        <v>1.93</v>
      </c>
      <c r="N38" s="198">
        <v>1.67</v>
      </c>
      <c r="O38" s="198">
        <v>1.17</v>
      </c>
      <c r="P38" s="198">
        <v>0.8</v>
      </c>
      <c r="Q38" s="198">
        <v>0.28999999999999998</v>
      </c>
      <c r="R38" s="198">
        <v>0.3</v>
      </c>
      <c r="S38" s="198">
        <v>0.37</v>
      </c>
      <c r="T38" s="198">
        <v>0</v>
      </c>
      <c r="U38" s="198">
        <v>1.99</v>
      </c>
      <c r="V38" s="198">
        <v>0.2</v>
      </c>
      <c r="W38" s="198">
        <v>0.65</v>
      </c>
      <c r="X38" s="198">
        <v>2.08</v>
      </c>
      <c r="Y38" s="198">
        <v>0</v>
      </c>
      <c r="Z38" s="198">
        <v>5.12</v>
      </c>
      <c r="AA38" s="198">
        <v>0.99</v>
      </c>
      <c r="AB38" s="198">
        <v>0</v>
      </c>
      <c r="AC38" s="198">
        <v>2.09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12.34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260.07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1.43</v>
      </c>
      <c r="G39" s="198">
        <v>3.82</v>
      </c>
      <c r="H39" s="198">
        <v>0</v>
      </c>
      <c r="I39" s="198">
        <v>8.18</v>
      </c>
      <c r="J39" s="198">
        <v>0.96</v>
      </c>
      <c r="K39" s="198">
        <v>16.45</v>
      </c>
      <c r="L39" s="198">
        <v>0.24</v>
      </c>
      <c r="M39" s="198">
        <v>1.93</v>
      </c>
      <c r="N39" s="198">
        <v>1.67</v>
      </c>
      <c r="O39" s="198">
        <v>1.17</v>
      </c>
      <c r="P39" s="198">
        <v>0.8</v>
      </c>
      <c r="Q39" s="198">
        <v>0.28999999999999998</v>
      </c>
      <c r="R39" s="198">
        <v>0.3</v>
      </c>
      <c r="S39" s="198">
        <v>0.37</v>
      </c>
      <c r="T39" s="198">
        <v>0</v>
      </c>
      <c r="U39" s="198">
        <v>1.99</v>
      </c>
      <c r="V39" s="198">
        <v>0.2</v>
      </c>
      <c r="W39" s="198">
        <v>0.65</v>
      </c>
      <c r="X39" s="198">
        <v>2.08</v>
      </c>
      <c r="Y39" s="198">
        <v>0</v>
      </c>
      <c r="Z39" s="198">
        <v>5.12</v>
      </c>
      <c r="AA39" s="198">
        <v>0.99</v>
      </c>
      <c r="AB39" s="198">
        <v>0</v>
      </c>
      <c r="AC39" s="198">
        <v>2.09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12.34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260.07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1.91</v>
      </c>
      <c r="G40" s="198">
        <v>3.34</v>
      </c>
      <c r="H40" s="198">
        <v>0</v>
      </c>
      <c r="I40" s="198">
        <v>8.18</v>
      </c>
      <c r="J40" s="198">
        <v>0.96</v>
      </c>
      <c r="K40" s="198">
        <v>16.45</v>
      </c>
      <c r="L40" s="198">
        <v>0.24</v>
      </c>
      <c r="M40" s="198">
        <v>1.93</v>
      </c>
      <c r="N40" s="198">
        <v>1.67</v>
      </c>
      <c r="O40" s="198">
        <v>1.17</v>
      </c>
      <c r="P40" s="198">
        <v>0.8</v>
      </c>
      <c r="Q40" s="198">
        <v>0.28999999999999998</v>
      </c>
      <c r="R40" s="198">
        <v>0.3</v>
      </c>
      <c r="S40" s="198">
        <v>0.37</v>
      </c>
      <c r="T40" s="198">
        <v>0</v>
      </c>
      <c r="U40" s="198">
        <v>1.99</v>
      </c>
      <c r="V40" s="198">
        <v>0.2</v>
      </c>
      <c r="W40" s="198">
        <v>0.65</v>
      </c>
      <c r="X40" s="198">
        <v>2.08</v>
      </c>
      <c r="Y40" s="198">
        <v>0</v>
      </c>
      <c r="Z40" s="198">
        <v>5.12</v>
      </c>
      <c r="AA40" s="198">
        <v>0.99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12.34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260.07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1.91</v>
      </c>
      <c r="G41" s="198">
        <v>3.34</v>
      </c>
      <c r="H41" s="198">
        <v>0</v>
      </c>
      <c r="I41" s="198">
        <v>8.18</v>
      </c>
      <c r="J41" s="198">
        <v>0.96</v>
      </c>
      <c r="K41" s="198">
        <v>134.86000000000001</v>
      </c>
      <c r="L41" s="198">
        <v>7.36</v>
      </c>
      <c r="M41" s="198">
        <v>1.95</v>
      </c>
      <c r="N41" s="198">
        <v>1.67</v>
      </c>
      <c r="O41" s="198">
        <v>1.17</v>
      </c>
      <c r="P41" s="198">
        <v>0.8</v>
      </c>
      <c r="Q41" s="198">
        <v>0.28999999999999998</v>
      </c>
      <c r="R41" s="198">
        <v>0.3</v>
      </c>
      <c r="S41" s="198">
        <v>0.37</v>
      </c>
      <c r="T41" s="198">
        <v>0</v>
      </c>
      <c r="U41" s="198">
        <v>1.99</v>
      </c>
      <c r="V41" s="198">
        <v>0.2</v>
      </c>
      <c r="W41" s="198">
        <v>0.65</v>
      </c>
      <c r="X41" s="198">
        <v>2.08</v>
      </c>
      <c r="Y41" s="198">
        <v>0</v>
      </c>
      <c r="Z41" s="198">
        <v>5.12</v>
      </c>
      <c r="AA41" s="198">
        <v>0.99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12.34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260.07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2.62</v>
      </c>
      <c r="G42" s="198">
        <v>2.62</v>
      </c>
      <c r="H42" s="198">
        <v>0</v>
      </c>
      <c r="I42" s="198">
        <v>8.18</v>
      </c>
      <c r="J42" s="198">
        <v>0.96</v>
      </c>
      <c r="K42" s="198">
        <v>180.35</v>
      </c>
      <c r="L42" s="198">
        <v>7.36</v>
      </c>
      <c r="M42" s="198">
        <v>1.95</v>
      </c>
      <c r="N42" s="198">
        <v>1.67</v>
      </c>
      <c r="O42" s="198">
        <v>1.17</v>
      </c>
      <c r="P42" s="198">
        <v>0.8</v>
      </c>
      <c r="Q42" s="198">
        <v>0.28999999999999998</v>
      </c>
      <c r="R42" s="198">
        <v>0.3</v>
      </c>
      <c r="S42" s="198">
        <v>0.37</v>
      </c>
      <c r="T42" s="198">
        <v>0</v>
      </c>
      <c r="U42" s="198">
        <v>1.99</v>
      </c>
      <c r="V42" s="198">
        <v>0.2</v>
      </c>
      <c r="W42" s="198">
        <v>0.65</v>
      </c>
      <c r="X42" s="198">
        <v>2.08</v>
      </c>
      <c r="Y42" s="198">
        <v>0</v>
      </c>
      <c r="Z42" s="198">
        <v>5.12</v>
      </c>
      <c r="AA42" s="198">
        <v>0.99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12.34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260.07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2.62</v>
      </c>
      <c r="G43" s="198">
        <v>2.62</v>
      </c>
      <c r="H43" s="198">
        <v>0</v>
      </c>
      <c r="I43" s="198">
        <v>7.7</v>
      </c>
      <c r="J43" s="198">
        <v>0.96</v>
      </c>
      <c r="K43" s="198">
        <v>159.05000000000001</v>
      </c>
      <c r="L43" s="198">
        <v>7.36</v>
      </c>
      <c r="M43" s="198">
        <v>1.95</v>
      </c>
      <c r="N43" s="198">
        <v>1.67</v>
      </c>
      <c r="O43" s="198">
        <v>1.17</v>
      </c>
      <c r="P43" s="198">
        <v>0.8</v>
      </c>
      <c r="Q43" s="198">
        <v>0.28999999999999998</v>
      </c>
      <c r="R43" s="198">
        <v>0.3</v>
      </c>
      <c r="S43" s="198">
        <v>0.37</v>
      </c>
      <c r="T43" s="198">
        <v>0</v>
      </c>
      <c r="U43" s="198">
        <v>1.99</v>
      </c>
      <c r="V43" s="198">
        <v>0.2</v>
      </c>
      <c r="W43" s="198">
        <v>0.65</v>
      </c>
      <c r="X43" s="198">
        <v>2.08</v>
      </c>
      <c r="Y43" s="198">
        <v>0</v>
      </c>
      <c r="Z43" s="198">
        <v>5.12</v>
      </c>
      <c r="AA43" s="198">
        <v>0.99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12.34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260.07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2.62</v>
      </c>
      <c r="G44" s="198">
        <v>2.62</v>
      </c>
      <c r="H44" s="198">
        <v>0</v>
      </c>
      <c r="I44" s="198">
        <v>7.7</v>
      </c>
      <c r="J44" s="198">
        <v>0.96</v>
      </c>
      <c r="K44" s="198">
        <v>139.69999999999999</v>
      </c>
      <c r="L44" s="198">
        <v>7.36</v>
      </c>
      <c r="M44" s="198">
        <v>1.95</v>
      </c>
      <c r="N44" s="198">
        <v>1.67</v>
      </c>
      <c r="O44" s="198">
        <v>1.17</v>
      </c>
      <c r="P44" s="198">
        <v>0.8</v>
      </c>
      <c r="Q44" s="198">
        <v>0.28999999999999998</v>
      </c>
      <c r="R44" s="198">
        <v>0.3</v>
      </c>
      <c r="S44" s="198">
        <v>0.37</v>
      </c>
      <c r="T44" s="198">
        <v>0</v>
      </c>
      <c r="U44" s="198">
        <v>1.99</v>
      </c>
      <c r="V44" s="198">
        <v>0.2</v>
      </c>
      <c r="W44" s="198">
        <v>0.65</v>
      </c>
      <c r="X44" s="198">
        <v>2.08</v>
      </c>
      <c r="Y44" s="198">
        <v>0</v>
      </c>
      <c r="Z44" s="198">
        <v>5.12</v>
      </c>
      <c r="AA44" s="198">
        <v>0.99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12.34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260.07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2.62</v>
      </c>
      <c r="G45" s="198">
        <v>2.62</v>
      </c>
      <c r="H45" s="198">
        <v>0</v>
      </c>
      <c r="I45" s="198">
        <v>7.7</v>
      </c>
      <c r="J45" s="198">
        <v>0.96</v>
      </c>
      <c r="K45" s="198">
        <v>16.45</v>
      </c>
      <c r="L45" s="198">
        <v>0.24</v>
      </c>
      <c r="M45" s="198">
        <v>1.95</v>
      </c>
      <c r="N45" s="198">
        <v>1.67</v>
      </c>
      <c r="O45" s="198">
        <v>1.17</v>
      </c>
      <c r="P45" s="198">
        <v>0.8</v>
      </c>
      <c r="Q45" s="198">
        <v>0.28999999999999998</v>
      </c>
      <c r="R45" s="198">
        <v>0.3</v>
      </c>
      <c r="S45" s="198">
        <v>0.37</v>
      </c>
      <c r="T45" s="198">
        <v>0</v>
      </c>
      <c r="U45" s="198">
        <v>1.99</v>
      </c>
      <c r="V45" s="198">
        <v>0.2</v>
      </c>
      <c r="W45" s="198">
        <v>0.65</v>
      </c>
      <c r="X45" s="198">
        <v>2.08</v>
      </c>
      <c r="Y45" s="198">
        <v>0</v>
      </c>
      <c r="Z45" s="198">
        <v>5.12</v>
      </c>
      <c r="AA45" s="198">
        <v>0.99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12.34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260.07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2.62</v>
      </c>
      <c r="G46" s="198">
        <v>2.62</v>
      </c>
      <c r="H46" s="198">
        <v>0</v>
      </c>
      <c r="I46" s="198">
        <v>7.7</v>
      </c>
      <c r="J46" s="198">
        <v>0.96</v>
      </c>
      <c r="K46" s="198">
        <v>16.45</v>
      </c>
      <c r="L46" s="198">
        <v>0.24</v>
      </c>
      <c r="M46" s="198">
        <v>1.95</v>
      </c>
      <c r="N46" s="198">
        <v>1.67</v>
      </c>
      <c r="O46" s="198">
        <v>1.17</v>
      </c>
      <c r="P46" s="198">
        <v>0.8</v>
      </c>
      <c r="Q46" s="198">
        <v>0.28999999999999998</v>
      </c>
      <c r="R46" s="198">
        <v>0.3</v>
      </c>
      <c r="S46" s="198">
        <v>0.37</v>
      </c>
      <c r="T46" s="198">
        <v>0</v>
      </c>
      <c r="U46" s="198">
        <v>1.99</v>
      </c>
      <c r="V46" s="198">
        <v>0.2</v>
      </c>
      <c r="W46" s="198">
        <v>0.65</v>
      </c>
      <c r="X46" s="198">
        <v>2.08</v>
      </c>
      <c r="Y46" s="198">
        <v>0</v>
      </c>
      <c r="Z46" s="198">
        <v>5.12</v>
      </c>
      <c r="AA46" s="198">
        <v>0.99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12.34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260.07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2.62</v>
      </c>
      <c r="G47" s="198">
        <v>2.62</v>
      </c>
      <c r="H47" s="198">
        <v>0</v>
      </c>
      <c r="I47" s="198">
        <v>7.7</v>
      </c>
      <c r="J47" s="198">
        <v>0.96</v>
      </c>
      <c r="K47" s="198">
        <v>16.45</v>
      </c>
      <c r="L47" s="198">
        <v>0.24</v>
      </c>
      <c r="M47" s="198">
        <v>1.95</v>
      </c>
      <c r="N47" s="198">
        <v>1.67</v>
      </c>
      <c r="O47" s="198">
        <v>1.17</v>
      </c>
      <c r="P47" s="198">
        <v>0.8</v>
      </c>
      <c r="Q47" s="198">
        <v>0.28999999999999998</v>
      </c>
      <c r="R47" s="198">
        <v>0.3</v>
      </c>
      <c r="S47" s="198">
        <v>0.37</v>
      </c>
      <c r="T47" s="198">
        <v>0</v>
      </c>
      <c r="U47" s="198">
        <v>1.99</v>
      </c>
      <c r="V47" s="198">
        <v>0.2</v>
      </c>
      <c r="W47" s="198">
        <v>0.65</v>
      </c>
      <c r="X47" s="198">
        <v>2.08</v>
      </c>
      <c r="Y47" s="198">
        <v>0</v>
      </c>
      <c r="Z47" s="198">
        <v>5.12</v>
      </c>
      <c r="AA47" s="198">
        <v>0.99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12.34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260.07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2.62</v>
      </c>
      <c r="G48" s="198">
        <v>2.62</v>
      </c>
      <c r="H48" s="198">
        <v>0</v>
      </c>
      <c r="I48" s="198">
        <v>7.7</v>
      </c>
      <c r="J48" s="198">
        <v>0.96</v>
      </c>
      <c r="K48" s="198">
        <v>16.45</v>
      </c>
      <c r="L48" s="198">
        <v>0.24</v>
      </c>
      <c r="M48" s="198">
        <v>1.95</v>
      </c>
      <c r="N48" s="198">
        <v>1.67</v>
      </c>
      <c r="O48" s="198">
        <v>1.17</v>
      </c>
      <c r="P48" s="198">
        <v>0.8</v>
      </c>
      <c r="Q48" s="198">
        <v>0.28999999999999998</v>
      </c>
      <c r="R48" s="198">
        <v>0.3</v>
      </c>
      <c r="S48" s="198">
        <v>0.37</v>
      </c>
      <c r="T48" s="198">
        <v>0</v>
      </c>
      <c r="U48" s="198">
        <v>1.99</v>
      </c>
      <c r="V48" s="198">
        <v>0.2</v>
      </c>
      <c r="W48" s="198">
        <v>0.65</v>
      </c>
      <c r="X48" s="198">
        <v>2.08</v>
      </c>
      <c r="Y48" s="198">
        <v>0</v>
      </c>
      <c r="Z48" s="198">
        <v>5.12</v>
      </c>
      <c r="AA48" s="198">
        <v>0.99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12.34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260.07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3</v>
      </c>
      <c r="E49" s="198">
        <v>0</v>
      </c>
      <c r="F49" s="198">
        <v>2.62</v>
      </c>
      <c r="G49" s="198">
        <v>2.62</v>
      </c>
      <c r="H49" s="198">
        <v>0</v>
      </c>
      <c r="I49" s="198">
        <v>7.7</v>
      </c>
      <c r="J49" s="198">
        <v>0.96</v>
      </c>
      <c r="K49" s="198">
        <v>16.45</v>
      </c>
      <c r="L49" s="198">
        <v>0.24</v>
      </c>
      <c r="M49" s="198">
        <v>2</v>
      </c>
      <c r="N49" s="198">
        <v>1.67</v>
      </c>
      <c r="O49" s="198">
        <v>1.17</v>
      </c>
      <c r="P49" s="198">
        <v>0.8</v>
      </c>
      <c r="Q49" s="198">
        <v>0.28999999999999998</v>
      </c>
      <c r="R49" s="198">
        <v>0.3</v>
      </c>
      <c r="S49" s="198">
        <v>0.37</v>
      </c>
      <c r="T49" s="198">
        <v>0</v>
      </c>
      <c r="U49" s="198">
        <v>1.99</v>
      </c>
      <c r="V49" s="198">
        <v>0.2</v>
      </c>
      <c r="W49" s="198">
        <v>0.65</v>
      </c>
      <c r="X49" s="198">
        <v>2.08</v>
      </c>
      <c r="Y49" s="198">
        <v>0</v>
      </c>
      <c r="Z49" s="198">
        <v>5.12</v>
      </c>
      <c r="AA49" s="198">
        <v>0.99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12.34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260.07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3</v>
      </c>
      <c r="E50" s="198">
        <v>0</v>
      </c>
      <c r="F50" s="198">
        <v>2.62</v>
      </c>
      <c r="G50" s="198">
        <v>2.62</v>
      </c>
      <c r="H50" s="198">
        <v>0</v>
      </c>
      <c r="I50" s="198">
        <v>7.7</v>
      </c>
      <c r="J50" s="198">
        <v>0.96</v>
      </c>
      <c r="K50" s="198">
        <v>16.45</v>
      </c>
      <c r="L50" s="198">
        <v>0.24</v>
      </c>
      <c r="M50" s="198">
        <v>2</v>
      </c>
      <c r="N50" s="198">
        <v>1.67</v>
      </c>
      <c r="O50" s="198">
        <v>1.17</v>
      </c>
      <c r="P50" s="198">
        <v>0.8</v>
      </c>
      <c r="Q50" s="198">
        <v>0.28999999999999998</v>
      </c>
      <c r="R50" s="198">
        <v>0.3</v>
      </c>
      <c r="S50" s="198">
        <v>0.37</v>
      </c>
      <c r="T50" s="198">
        <v>0</v>
      </c>
      <c r="U50" s="198">
        <v>1.99</v>
      </c>
      <c r="V50" s="198">
        <v>0.2</v>
      </c>
      <c r="W50" s="198">
        <v>0.65</v>
      </c>
      <c r="X50" s="198">
        <v>2.08</v>
      </c>
      <c r="Y50" s="198">
        <v>0</v>
      </c>
      <c r="Z50" s="198">
        <v>5.12</v>
      </c>
      <c r="AA50" s="198">
        <v>0.99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12.34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260.07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3</v>
      </c>
      <c r="E51" s="198">
        <v>0</v>
      </c>
      <c r="F51" s="198">
        <v>2.62</v>
      </c>
      <c r="G51" s="198">
        <v>2.62</v>
      </c>
      <c r="H51" s="198">
        <v>0</v>
      </c>
      <c r="I51" s="198">
        <v>7.7</v>
      </c>
      <c r="J51" s="198">
        <v>0.96</v>
      </c>
      <c r="K51" s="198">
        <v>16.45</v>
      </c>
      <c r="L51" s="198">
        <v>0.24</v>
      </c>
      <c r="M51" s="198">
        <v>2</v>
      </c>
      <c r="N51" s="198">
        <v>1.67</v>
      </c>
      <c r="O51" s="198">
        <v>1.17</v>
      </c>
      <c r="P51" s="198">
        <v>0.78</v>
      </c>
      <c r="Q51" s="198">
        <v>0.28999999999999998</v>
      </c>
      <c r="R51" s="198">
        <v>0.4</v>
      </c>
      <c r="S51" s="198">
        <v>0.37</v>
      </c>
      <c r="T51" s="198">
        <v>0</v>
      </c>
      <c r="U51" s="198">
        <v>1.99</v>
      </c>
      <c r="V51" s="198">
        <v>0.2</v>
      </c>
      <c r="W51" s="198">
        <v>0.65</v>
      </c>
      <c r="X51" s="198">
        <v>2.08</v>
      </c>
      <c r="Y51" s="198">
        <v>0</v>
      </c>
      <c r="Z51" s="198">
        <v>5.12</v>
      </c>
      <c r="AA51" s="198">
        <v>0.99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12.34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247.62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3</v>
      </c>
      <c r="E52" s="198">
        <v>0</v>
      </c>
      <c r="F52" s="198">
        <v>2.62</v>
      </c>
      <c r="G52" s="198">
        <v>2.62</v>
      </c>
      <c r="H52" s="198">
        <v>0</v>
      </c>
      <c r="I52" s="198">
        <v>7.7</v>
      </c>
      <c r="J52" s="198">
        <v>0.96</v>
      </c>
      <c r="K52" s="198">
        <v>16.45</v>
      </c>
      <c r="L52" s="198">
        <v>0.24</v>
      </c>
      <c r="M52" s="198">
        <v>2</v>
      </c>
      <c r="N52" s="198">
        <v>1.67</v>
      </c>
      <c r="O52" s="198">
        <v>1.17</v>
      </c>
      <c r="P52" s="198">
        <v>0.78</v>
      </c>
      <c r="Q52" s="198">
        <v>0.28999999999999998</v>
      </c>
      <c r="R52" s="198">
        <v>0.4</v>
      </c>
      <c r="S52" s="198">
        <v>0.37</v>
      </c>
      <c r="T52" s="198">
        <v>0</v>
      </c>
      <c r="U52" s="198">
        <v>1.99</v>
      </c>
      <c r="V52" s="198">
        <v>0.2</v>
      </c>
      <c r="W52" s="198">
        <v>0.65</v>
      </c>
      <c r="X52" s="198">
        <v>2.08</v>
      </c>
      <c r="Y52" s="198">
        <v>0</v>
      </c>
      <c r="Z52" s="198">
        <v>5.12</v>
      </c>
      <c r="AA52" s="198">
        <v>0.99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12.34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247.62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3</v>
      </c>
      <c r="E53" s="198">
        <v>0</v>
      </c>
      <c r="F53" s="198">
        <v>2.62</v>
      </c>
      <c r="G53" s="198">
        <v>2.62</v>
      </c>
      <c r="H53" s="198">
        <v>0</v>
      </c>
      <c r="I53" s="198">
        <v>7.7</v>
      </c>
      <c r="J53" s="198">
        <v>0.96</v>
      </c>
      <c r="K53" s="198">
        <v>16.45</v>
      </c>
      <c r="L53" s="198">
        <v>0.24</v>
      </c>
      <c r="M53" s="198">
        <v>2</v>
      </c>
      <c r="N53" s="198">
        <v>1.67</v>
      </c>
      <c r="O53" s="198">
        <v>1.17</v>
      </c>
      <c r="P53" s="198">
        <v>0.78</v>
      </c>
      <c r="Q53" s="198">
        <v>0.28999999999999998</v>
      </c>
      <c r="R53" s="198">
        <v>0.4</v>
      </c>
      <c r="S53" s="198">
        <v>0.37</v>
      </c>
      <c r="T53" s="198">
        <v>0</v>
      </c>
      <c r="U53" s="198">
        <v>1.99</v>
      </c>
      <c r="V53" s="198">
        <v>0.2</v>
      </c>
      <c r="W53" s="198">
        <v>0.65</v>
      </c>
      <c r="X53" s="198">
        <v>2.08</v>
      </c>
      <c r="Y53" s="198">
        <v>0</v>
      </c>
      <c r="Z53" s="198">
        <v>5.12</v>
      </c>
      <c r="AA53" s="198">
        <v>1.87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12.34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247.62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3</v>
      </c>
      <c r="E54" s="198">
        <v>0</v>
      </c>
      <c r="F54" s="198">
        <v>2.62</v>
      </c>
      <c r="G54" s="198">
        <v>2.62</v>
      </c>
      <c r="H54" s="198">
        <v>0</v>
      </c>
      <c r="I54" s="198">
        <v>7.7</v>
      </c>
      <c r="J54" s="198">
        <v>0.96</v>
      </c>
      <c r="K54" s="198">
        <v>16.45</v>
      </c>
      <c r="L54" s="198">
        <v>0.24</v>
      </c>
      <c r="M54" s="198">
        <v>2</v>
      </c>
      <c r="N54" s="198">
        <v>1.67</v>
      </c>
      <c r="O54" s="198">
        <v>1.17</v>
      </c>
      <c r="P54" s="198">
        <v>0.78</v>
      </c>
      <c r="Q54" s="198">
        <v>0.28999999999999998</v>
      </c>
      <c r="R54" s="198">
        <v>0.4</v>
      </c>
      <c r="S54" s="198">
        <v>0.37</v>
      </c>
      <c r="T54" s="198">
        <v>0</v>
      </c>
      <c r="U54" s="198">
        <v>1.99</v>
      </c>
      <c r="V54" s="198">
        <v>0.2</v>
      </c>
      <c r="W54" s="198">
        <v>0.65</v>
      </c>
      <c r="X54" s="198">
        <v>2.08</v>
      </c>
      <c r="Y54" s="198">
        <v>0</v>
      </c>
      <c r="Z54" s="198">
        <v>5.12</v>
      </c>
      <c r="AA54" s="198">
        <v>1.87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12.34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247.62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3</v>
      </c>
      <c r="E55" s="198">
        <v>0</v>
      </c>
      <c r="F55" s="198">
        <v>2.62</v>
      </c>
      <c r="G55" s="198">
        <v>2.62</v>
      </c>
      <c r="H55" s="198">
        <v>0</v>
      </c>
      <c r="I55" s="198">
        <v>7.7</v>
      </c>
      <c r="J55" s="198">
        <v>0.96</v>
      </c>
      <c r="K55" s="198">
        <v>16.45</v>
      </c>
      <c r="L55" s="198">
        <v>0.24</v>
      </c>
      <c r="M55" s="198">
        <v>2.02</v>
      </c>
      <c r="N55" s="198">
        <v>1.67</v>
      </c>
      <c r="O55" s="198">
        <v>1.17</v>
      </c>
      <c r="P55" s="198">
        <v>0.75</v>
      </c>
      <c r="Q55" s="198">
        <v>0.28999999999999998</v>
      </c>
      <c r="R55" s="198">
        <v>0.4</v>
      </c>
      <c r="S55" s="198">
        <v>0.37</v>
      </c>
      <c r="T55" s="198">
        <v>0</v>
      </c>
      <c r="U55" s="198">
        <v>1.99</v>
      </c>
      <c r="V55" s="198">
        <v>0.2</v>
      </c>
      <c r="W55" s="198">
        <v>0.65</v>
      </c>
      <c r="X55" s="198">
        <v>2.08</v>
      </c>
      <c r="Y55" s="198">
        <v>0</v>
      </c>
      <c r="Z55" s="198">
        <v>5.12</v>
      </c>
      <c r="AA55" s="198">
        <v>1.01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12.34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247.62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3</v>
      </c>
      <c r="E56" s="198">
        <v>0</v>
      </c>
      <c r="F56" s="198">
        <v>2.62</v>
      </c>
      <c r="G56" s="198">
        <v>2.62</v>
      </c>
      <c r="H56" s="198">
        <v>0</v>
      </c>
      <c r="I56" s="198">
        <v>7.7</v>
      </c>
      <c r="J56" s="198">
        <v>0.96</v>
      </c>
      <c r="K56" s="198">
        <v>16.45</v>
      </c>
      <c r="L56" s="198">
        <v>0.24</v>
      </c>
      <c r="M56" s="198">
        <v>2.02</v>
      </c>
      <c r="N56" s="198">
        <v>1.67</v>
      </c>
      <c r="O56" s="198">
        <v>1.17</v>
      </c>
      <c r="P56" s="198">
        <v>0.75</v>
      </c>
      <c r="Q56" s="198">
        <v>0.28999999999999998</v>
      </c>
      <c r="R56" s="198">
        <v>0.4</v>
      </c>
      <c r="S56" s="198">
        <v>0.37</v>
      </c>
      <c r="T56" s="198">
        <v>0</v>
      </c>
      <c r="U56" s="198">
        <v>1.99</v>
      </c>
      <c r="V56" s="198">
        <v>0.2</v>
      </c>
      <c r="W56" s="198">
        <v>0.65</v>
      </c>
      <c r="X56" s="198">
        <v>2.08</v>
      </c>
      <c r="Y56" s="198">
        <v>0</v>
      </c>
      <c r="Z56" s="198">
        <v>5.12</v>
      </c>
      <c r="AA56" s="198">
        <v>1.01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12.34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247.62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3</v>
      </c>
      <c r="E57" s="198">
        <v>0</v>
      </c>
      <c r="F57" s="198">
        <v>2.62</v>
      </c>
      <c r="G57" s="198">
        <v>2.62</v>
      </c>
      <c r="H57" s="198">
        <v>0</v>
      </c>
      <c r="I57" s="198">
        <v>7.7</v>
      </c>
      <c r="J57" s="198">
        <v>0.96</v>
      </c>
      <c r="K57" s="198">
        <v>16.45</v>
      </c>
      <c r="L57" s="198">
        <v>0.24</v>
      </c>
      <c r="M57" s="198">
        <v>2.02</v>
      </c>
      <c r="N57" s="198">
        <v>1.67</v>
      </c>
      <c r="O57" s="198">
        <v>1.17</v>
      </c>
      <c r="P57" s="198">
        <v>0.75</v>
      </c>
      <c r="Q57" s="198">
        <v>0.28999999999999998</v>
      </c>
      <c r="R57" s="198">
        <v>0.4</v>
      </c>
      <c r="S57" s="198">
        <v>0.37</v>
      </c>
      <c r="T57" s="198">
        <v>0</v>
      </c>
      <c r="U57" s="198">
        <v>1.99</v>
      </c>
      <c r="V57" s="198">
        <v>0.2</v>
      </c>
      <c r="W57" s="198">
        <v>0.65</v>
      </c>
      <c r="X57" s="198">
        <v>2.08</v>
      </c>
      <c r="Y57" s="198">
        <v>0</v>
      </c>
      <c r="Z57" s="198">
        <v>5.12</v>
      </c>
      <c r="AA57" s="198">
        <v>1.01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12.34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247.62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3</v>
      </c>
      <c r="E58" s="198">
        <v>0</v>
      </c>
      <c r="F58" s="198">
        <v>2.62</v>
      </c>
      <c r="G58" s="198">
        <v>2.62</v>
      </c>
      <c r="H58" s="198">
        <v>0</v>
      </c>
      <c r="I58" s="198">
        <v>7.7</v>
      </c>
      <c r="J58" s="198">
        <v>0.96</v>
      </c>
      <c r="K58" s="198">
        <v>16.45</v>
      </c>
      <c r="L58" s="198">
        <v>0.24</v>
      </c>
      <c r="M58" s="198">
        <v>2.02</v>
      </c>
      <c r="N58" s="198">
        <v>1.67</v>
      </c>
      <c r="O58" s="198">
        <v>1.17</v>
      </c>
      <c r="P58" s="198">
        <v>0.75</v>
      </c>
      <c r="Q58" s="198">
        <v>0.28999999999999998</v>
      </c>
      <c r="R58" s="198">
        <v>0.4</v>
      </c>
      <c r="S58" s="198">
        <v>0.37</v>
      </c>
      <c r="T58" s="198">
        <v>0</v>
      </c>
      <c r="U58" s="198">
        <v>1.99</v>
      </c>
      <c r="V58" s="198">
        <v>0.2</v>
      </c>
      <c r="W58" s="198">
        <v>0.65</v>
      </c>
      <c r="X58" s="198">
        <v>2.08</v>
      </c>
      <c r="Y58" s="198">
        <v>0</v>
      </c>
      <c r="Z58" s="198">
        <v>5.12</v>
      </c>
      <c r="AA58" s="198">
        <v>1.01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12.34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247.62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3</v>
      </c>
      <c r="E59" s="198">
        <v>0</v>
      </c>
      <c r="F59" s="198">
        <v>2.62</v>
      </c>
      <c r="G59" s="198">
        <v>2.62</v>
      </c>
      <c r="H59" s="198">
        <v>0</v>
      </c>
      <c r="I59" s="198">
        <v>7.7</v>
      </c>
      <c r="J59" s="198">
        <v>0.96</v>
      </c>
      <c r="K59" s="198">
        <v>16.45</v>
      </c>
      <c r="L59" s="198">
        <v>0.24</v>
      </c>
      <c r="M59" s="198">
        <v>2.02</v>
      </c>
      <c r="N59" s="198">
        <v>1.67</v>
      </c>
      <c r="O59" s="198">
        <v>1.17</v>
      </c>
      <c r="P59" s="198">
        <v>0.75</v>
      </c>
      <c r="Q59" s="198">
        <v>0.28999999999999998</v>
      </c>
      <c r="R59" s="198">
        <v>0.4</v>
      </c>
      <c r="S59" s="198">
        <v>0.37</v>
      </c>
      <c r="T59" s="198">
        <v>0</v>
      </c>
      <c r="U59" s="198">
        <v>1.99</v>
      </c>
      <c r="V59" s="198">
        <v>0.2</v>
      </c>
      <c r="W59" s="198">
        <v>0.65</v>
      </c>
      <c r="X59" s="198">
        <v>2.08</v>
      </c>
      <c r="Y59" s="198">
        <v>0</v>
      </c>
      <c r="Z59" s="198">
        <v>5.12</v>
      </c>
      <c r="AA59" s="198">
        <v>1.01</v>
      </c>
      <c r="AB59" s="198">
        <v>0</v>
      </c>
      <c r="AC59" s="198">
        <v>4.96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12.34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247.62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3</v>
      </c>
      <c r="E60" s="198">
        <v>0</v>
      </c>
      <c r="F60" s="198">
        <v>2.62</v>
      </c>
      <c r="G60" s="198">
        <v>2.62</v>
      </c>
      <c r="H60" s="198">
        <v>0</v>
      </c>
      <c r="I60" s="198">
        <v>7.7</v>
      </c>
      <c r="J60" s="198">
        <v>0.96</v>
      </c>
      <c r="K60" s="198">
        <v>16.45</v>
      </c>
      <c r="L60" s="198">
        <v>0.24</v>
      </c>
      <c r="M60" s="198">
        <v>2.02</v>
      </c>
      <c r="N60" s="198">
        <v>1.67</v>
      </c>
      <c r="O60" s="198">
        <v>1.17</v>
      </c>
      <c r="P60" s="198">
        <v>0.75</v>
      </c>
      <c r="Q60" s="198">
        <v>0.28999999999999998</v>
      </c>
      <c r="R60" s="198">
        <v>0.4</v>
      </c>
      <c r="S60" s="198">
        <v>0.37</v>
      </c>
      <c r="T60" s="198">
        <v>0</v>
      </c>
      <c r="U60" s="198">
        <v>1.99</v>
      </c>
      <c r="V60" s="198">
        <v>0.2</v>
      </c>
      <c r="W60" s="198">
        <v>0.65</v>
      </c>
      <c r="X60" s="198">
        <v>2.08</v>
      </c>
      <c r="Y60" s="198">
        <v>0</v>
      </c>
      <c r="Z60" s="198">
        <v>5.12</v>
      </c>
      <c r="AA60" s="198">
        <v>1.01</v>
      </c>
      <c r="AB60" s="198">
        <v>0</v>
      </c>
      <c r="AC60" s="198">
        <v>4.96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12.34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247.62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3</v>
      </c>
      <c r="E61" s="198">
        <v>0</v>
      </c>
      <c r="F61" s="198">
        <v>2.62</v>
      </c>
      <c r="G61" s="198">
        <v>2.62</v>
      </c>
      <c r="H61" s="198">
        <v>0</v>
      </c>
      <c r="I61" s="198">
        <v>7.7</v>
      </c>
      <c r="J61" s="198">
        <v>0.96</v>
      </c>
      <c r="K61" s="198">
        <v>16.45</v>
      </c>
      <c r="L61" s="198">
        <v>0.24</v>
      </c>
      <c r="M61" s="198">
        <v>2.02</v>
      </c>
      <c r="N61" s="198">
        <v>1.67</v>
      </c>
      <c r="O61" s="198">
        <v>1.17</v>
      </c>
      <c r="P61" s="198">
        <v>0.75</v>
      </c>
      <c r="Q61" s="198">
        <v>0.28999999999999998</v>
      </c>
      <c r="R61" s="198">
        <v>0.49</v>
      </c>
      <c r="S61" s="198">
        <v>0.37</v>
      </c>
      <c r="T61" s="198">
        <v>0</v>
      </c>
      <c r="U61" s="198">
        <v>1.99</v>
      </c>
      <c r="V61" s="198">
        <v>0.2</v>
      </c>
      <c r="W61" s="198">
        <v>0.65</v>
      </c>
      <c r="X61" s="198">
        <v>2.08</v>
      </c>
      <c r="Y61" s="198">
        <v>0</v>
      </c>
      <c r="Z61" s="198">
        <v>5.12</v>
      </c>
      <c r="AA61" s="198">
        <v>1.01</v>
      </c>
      <c r="AB61" s="198">
        <v>0</v>
      </c>
      <c r="AC61" s="198">
        <v>4.96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12.34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247.62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3</v>
      </c>
      <c r="E62" s="198">
        <v>0</v>
      </c>
      <c r="F62" s="198">
        <v>2.62</v>
      </c>
      <c r="G62" s="198">
        <v>2.62</v>
      </c>
      <c r="H62" s="198">
        <v>0</v>
      </c>
      <c r="I62" s="198">
        <v>7.7</v>
      </c>
      <c r="J62" s="198">
        <v>0.96</v>
      </c>
      <c r="K62" s="198">
        <v>16.45</v>
      </c>
      <c r="L62" s="198">
        <v>0.24</v>
      </c>
      <c r="M62" s="198">
        <v>2.02</v>
      </c>
      <c r="N62" s="198">
        <v>1.67</v>
      </c>
      <c r="O62" s="198">
        <v>1.17</v>
      </c>
      <c r="P62" s="198">
        <v>0.75</v>
      </c>
      <c r="Q62" s="198">
        <v>0.28999999999999998</v>
      </c>
      <c r="R62" s="198">
        <v>0.57999999999999996</v>
      </c>
      <c r="S62" s="198">
        <v>0.37</v>
      </c>
      <c r="T62" s="198">
        <v>0</v>
      </c>
      <c r="U62" s="198">
        <v>1.99</v>
      </c>
      <c r="V62" s="198">
        <v>0.2</v>
      </c>
      <c r="W62" s="198">
        <v>0.65</v>
      </c>
      <c r="X62" s="198">
        <v>2.08</v>
      </c>
      <c r="Y62" s="198">
        <v>0</v>
      </c>
      <c r="Z62" s="198">
        <v>5.12</v>
      </c>
      <c r="AA62" s="198">
        <v>1.01</v>
      </c>
      <c r="AB62" s="198">
        <v>0</v>
      </c>
      <c r="AC62" s="198">
        <v>4.96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12.34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247.62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3</v>
      </c>
      <c r="E63" s="198">
        <v>0</v>
      </c>
      <c r="F63" s="198">
        <v>2.62</v>
      </c>
      <c r="G63" s="198">
        <v>2.62</v>
      </c>
      <c r="H63" s="198">
        <v>0</v>
      </c>
      <c r="I63" s="198">
        <v>7.7</v>
      </c>
      <c r="J63" s="198">
        <v>0.96</v>
      </c>
      <c r="K63" s="198">
        <v>16.45</v>
      </c>
      <c r="L63" s="198">
        <v>0.24</v>
      </c>
      <c r="M63" s="198">
        <v>2.02</v>
      </c>
      <c r="N63" s="198">
        <v>1.67</v>
      </c>
      <c r="O63" s="198">
        <v>1.17</v>
      </c>
      <c r="P63" s="198">
        <v>0.75</v>
      </c>
      <c r="Q63" s="198">
        <v>0.28999999999999998</v>
      </c>
      <c r="R63" s="198">
        <v>0.6</v>
      </c>
      <c r="S63" s="198">
        <v>0.37</v>
      </c>
      <c r="T63" s="198">
        <v>0</v>
      </c>
      <c r="U63" s="198">
        <v>1.99</v>
      </c>
      <c r="V63" s="198">
        <v>0.2</v>
      </c>
      <c r="W63" s="198">
        <v>0.65</v>
      </c>
      <c r="X63" s="198">
        <v>2.08</v>
      </c>
      <c r="Y63" s="198">
        <v>0</v>
      </c>
      <c r="Z63" s="198">
        <v>5.12</v>
      </c>
      <c r="AA63" s="198">
        <v>1.01</v>
      </c>
      <c r="AB63" s="198">
        <v>0</v>
      </c>
      <c r="AC63" s="198">
        <v>6.29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12.34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92.62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3</v>
      </c>
      <c r="E64" s="198">
        <v>0</v>
      </c>
      <c r="F64" s="198">
        <v>2.62</v>
      </c>
      <c r="G64" s="198">
        <v>2.62</v>
      </c>
      <c r="H64" s="198">
        <v>0</v>
      </c>
      <c r="I64" s="198">
        <v>7.7</v>
      </c>
      <c r="J64" s="198">
        <v>0.96</v>
      </c>
      <c r="K64" s="198">
        <v>16.45</v>
      </c>
      <c r="L64" s="198">
        <v>0.24</v>
      </c>
      <c r="M64" s="198">
        <v>2.02</v>
      </c>
      <c r="N64" s="198">
        <v>1.67</v>
      </c>
      <c r="O64" s="198">
        <v>1.17</v>
      </c>
      <c r="P64" s="198">
        <v>0.75</v>
      </c>
      <c r="Q64" s="198">
        <v>0.28999999999999998</v>
      </c>
      <c r="R64" s="198">
        <v>0.6</v>
      </c>
      <c r="S64" s="198">
        <v>0.37</v>
      </c>
      <c r="T64" s="198">
        <v>0</v>
      </c>
      <c r="U64" s="198">
        <v>1.99</v>
      </c>
      <c r="V64" s="198">
        <v>0.2</v>
      </c>
      <c r="W64" s="198">
        <v>0.65</v>
      </c>
      <c r="X64" s="198">
        <v>2.08</v>
      </c>
      <c r="Y64" s="198">
        <v>0</v>
      </c>
      <c r="Z64" s="198">
        <v>5.12</v>
      </c>
      <c r="AA64" s="198">
        <v>1.01</v>
      </c>
      <c r="AB64" s="198">
        <v>0</v>
      </c>
      <c r="AC64" s="198">
        <v>6.29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12.34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92.62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3</v>
      </c>
      <c r="E65" s="198">
        <v>0</v>
      </c>
      <c r="F65" s="198">
        <v>2.62</v>
      </c>
      <c r="G65" s="198">
        <v>2.62</v>
      </c>
      <c r="H65" s="198">
        <v>0</v>
      </c>
      <c r="I65" s="198">
        <v>7.7</v>
      </c>
      <c r="J65" s="198">
        <v>0.96</v>
      </c>
      <c r="K65" s="198">
        <v>16.45</v>
      </c>
      <c r="L65" s="198">
        <v>0.24</v>
      </c>
      <c r="M65" s="198">
        <v>2.02</v>
      </c>
      <c r="N65" s="198">
        <v>1.67</v>
      </c>
      <c r="O65" s="198">
        <v>1.17</v>
      </c>
      <c r="P65" s="198">
        <v>0.75</v>
      </c>
      <c r="Q65" s="198">
        <v>0.28999999999999998</v>
      </c>
      <c r="R65" s="198">
        <v>0.6</v>
      </c>
      <c r="S65" s="198">
        <v>0.37</v>
      </c>
      <c r="T65" s="198">
        <v>0</v>
      </c>
      <c r="U65" s="198">
        <v>1.99</v>
      </c>
      <c r="V65" s="198">
        <v>0.2</v>
      </c>
      <c r="W65" s="198">
        <v>0.65</v>
      </c>
      <c r="X65" s="198">
        <v>2.08</v>
      </c>
      <c r="Y65" s="198">
        <v>0</v>
      </c>
      <c r="Z65" s="198">
        <v>5.12</v>
      </c>
      <c r="AA65" s="198">
        <v>1.01</v>
      </c>
      <c r="AB65" s="198">
        <v>0</v>
      </c>
      <c r="AC65" s="198">
        <v>5.0999999999999996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12.34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92.62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3</v>
      </c>
      <c r="E66" s="198">
        <v>0</v>
      </c>
      <c r="F66" s="198">
        <v>2.62</v>
      </c>
      <c r="G66" s="198">
        <v>2.62</v>
      </c>
      <c r="H66" s="198">
        <v>0</v>
      </c>
      <c r="I66" s="198">
        <v>7.7</v>
      </c>
      <c r="J66" s="198">
        <v>0.96</v>
      </c>
      <c r="K66" s="198">
        <v>16.45</v>
      </c>
      <c r="L66" s="198">
        <v>0.24</v>
      </c>
      <c r="M66" s="198">
        <v>2.02</v>
      </c>
      <c r="N66" s="198">
        <v>1.67</v>
      </c>
      <c r="O66" s="198">
        <v>1.17</v>
      </c>
      <c r="P66" s="198">
        <v>0.75</v>
      </c>
      <c r="Q66" s="198">
        <v>0.28999999999999998</v>
      </c>
      <c r="R66" s="198">
        <v>0.6</v>
      </c>
      <c r="S66" s="198">
        <v>0.37</v>
      </c>
      <c r="T66" s="198">
        <v>0</v>
      </c>
      <c r="U66" s="198">
        <v>1.99</v>
      </c>
      <c r="V66" s="198">
        <v>0.2</v>
      </c>
      <c r="W66" s="198">
        <v>0.65</v>
      </c>
      <c r="X66" s="198">
        <v>2.08</v>
      </c>
      <c r="Y66" s="198">
        <v>0</v>
      </c>
      <c r="Z66" s="198">
        <v>5.12</v>
      </c>
      <c r="AA66" s="198">
        <v>1.01</v>
      </c>
      <c r="AB66" s="198">
        <v>0</v>
      </c>
      <c r="AC66" s="198">
        <v>5.0999999999999996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12.34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92.62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3</v>
      </c>
      <c r="E67" s="198">
        <v>0</v>
      </c>
      <c r="F67" s="198">
        <v>2.62</v>
      </c>
      <c r="G67" s="198">
        <v>2.62</v>
      </c>
      <c r="H67" s="198">
        <v>0</v>
      </c>
      <c r="I67" s="198">
        <v>7.7</v>
      </c>
      <c r="J67" s="198">
        <v>0.96</v>
      </c>
      <c r="K67" s="198">
        <v>16.45</v>
      </c>
      <c r="L67" s="198">
        <v>0.24</v>
      </c>
      <c r="M67" s="198">
        <v>2.04</v>
      </c>
      <c r="N67" s="198">
        <v>1.67</v>
      </c>
      <c r="O67" s="198">
        <v>1.17</v>
      </c>
      <c r="P67" s="198">
        <v>0.75</v>
      </c>
      <c r="Q67" s="198">
        <v>0.28999999999999998</v>
      </c>
      <c r="R67" s="198">
        <v>0.6</v>
      </c>
      <c r="S67" s="198">
        <v>0.37</v>
      </c>
      <c r="T67" s="198">
        <v>0</v>
      </c>
      <c r="U67" s="198">
        <v>1.99</v>
      </c>
      <c r="V67" s="198">
        <v>0.2</v>
      </c>
      <c r="W67" s="198">
        <v>0.65</v>
      </c>
      <c r="X67" s="198">
        <v>2.08</v>
      </c>
      <c r="Y67" s="198">
        <v>0</v>
      </c>
      <c r="Z67" s="198">
        <v>5.12</v>
      </c>
      <c r="AA67" s="198">
        <v>1.01</v>
      </c>
      <c r="AB67" s="198">
        <v>0</v>
      </c>
      <c r="AC67" s="198">
        <v>5.0999999999999996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12.34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92.62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3</v>
      </c>
      <c r="E68" s="198">
        <v>0</v>
      </c>
      <c r="F68" s="198">
        <v>2.62</v>
      </c>
      <c r="G68" s="198">
        <v>2.62</v>
      </c>
      <c r="H68" s="198">
        <v>0</v>
      </c>
      <c r="I68" s="198">
        <v>7.7</v>
      </c>
      <c r="J68" s="198">
        <v>0.96</v>
      </c>
      <c r="K68" s="198">
        <v>16.45</v>
      </c>
      <c r="L68" s="198">
        <v>0.24</v>
      </c>
      <c r="M68" s="198">
        <v>2.04</v>
      </c>
      <c r="N68" s="198">
        <v>1.67</v>
      </c>
      <c r="O68" s="198">
        <v>1.17</v>
      </c>
      <c r="P68" s="198">
        <v>0.75</v>
      </c>
      <c r="Q68" s="198">
        <v>0.28999999999999998</v>
      </c>
      <c r="R68" s="198">
        <v>0.6</v>
      </c>
      <c r="S68" s="198">
        <v>0.37</v>
      </c>
      <c r="T68" s="198">
        <v>0</v>
      </c>
      <c r="U68" s="198">
        <v>1.99</v>
      </c>
      <c r="V68" s="198">
        <v>0.2</v>
      </c>
      <c r="W68" s="198">
        <v>0.65</v>
      </c>
      <c r="X68" s="198">
        <v>2.08</v>
      </c>
      <c r="Y68" s="198">
        <v>0</v>
      </c>
      <c r="Z68" s="198">
        <v>5.12</v>
      </c>
      <c r="AA68" s="198">
        <v>1.01</v>
      </c>
      <c r="AB68" s="198">
        <v>0</v>
      </c>
      <c r="AC68" s="198">
        <v>5.0999999999999996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12.34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92.62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3</v>
      </c>
      <c r="E69" s="198">
        <v>0</v>
      </c>
      <c r="F69" s="198">
        <v>2.62</v>
      </c>
      <c r="G69" s="198">
        <v>2.62</v>
      </c>
      <c r="H69" s="198">
        <v>0</v>
      </c>
      <c r="I69" s="198">
        <v>7.7</v>
      </c>
      <c r="J69" s="198">
        <v>0.96</v>
      </c>
      <c r="K69" s="198">
        <v>16.45</v>
      </c>
      <c r="L69" s="198">
        <v>0.24</v>
      </c>
      <c r="M69" s="198">
        <v>2.04</v>
      </c>
      <c r="N69" s="198">
        <v>1.67</v>
      </c>
      <c r="O69" s="198">
        <v>1.17</v>
      </c>
      <c r="P69" s="198">
        <v>0.75</v>
      </c>
      <c r="Q69" s="198">
        <v>0.28999999999999998</v>
      </c>
      <c r="R69" s="198">
        <v>0.6</v>
      </c>
      <c r="S69" s="198">
        <v>0.37</v>
      </c>
      <c r="T69" s="198">
        <v>0</v>
      </c>
      <c r="U69" s="198">
        <v>1.99</v>
      </c>
      <c r="V69" s="198">
        <v>0.2</v>
      </c>
      <c r="W69" s="198">
        <v>0.65</v>
      </c>
      <c r="X69" s="198">
        <v>2.08</v>
      </c>
      <c r="Y69" s="198">
        <v>0</v>
      </c>
      <c r="Z69" s="198">
        <v>5.12</v>
      </c>
      <c r="AA69" s="198">
        <v>1.01</v>
      </c>
      <c r="AB69" s="198">
        <v>0</v>
      </c>
      <c r="AC69" s="198">
        <v>4.1399999999999997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12.34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92.62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3</v>
      </c>
      <c r="E70" s="198">
        <v>0</v>
      </c>
      <c r="F70" s="198">
        <v>2.62</v>
      </c>
      <c r="G70" s="198">
        <v>2.62</v>
      </c>
      <c r="H70" s="198">
        <v>0</v>
      </c>
      <c r="I70" s="198">
        <v>7.7</v>
      </c>
      <c r="J70" s="198">
        <v>0.96</v>
      </c>
      <c r="K70" s="198">
        <v>16.45</v>
      </c>
      <c r="L70" s="198">
        <v>0.24</v>
      </c>
      <c r="M70" s="198">
        <v>2.04</v>
      </c>
      <c r="N70" s="198">
        <v>1.67</v>
      </c>
      <c r="O70" s="198">
        <v>1.17</v>
      </c>
      <c r="P70" s="198">
        <v>0.75</v>
      </c>
      <c r="Q70" s="198">
        <v>0.28999999999999998</v>
      </c>
      <c r="R70" s="198">
        <v>0.6</v>
      </c>
      <c r="S70" s="198">
        <v>0.37</v>
      </c>
      <c r="T70" s="198">
        <v>0</v>
      </c>
      <c r="U70" s="198">
        <v>1.99</v>
      </c>
      <c r="V70" s="198">
        <v>0.2</v>
      </c>
      <c r="W70" s="198">
        <v>0.65</v>
      </c>
      <c r="X70" s="198">
        <v>2.08</v>
      </c>
      <c r="Y70" s="198">
        <v>0</v>
      </c>
      <c r="Z70" s="198">
        <v>5.12</v>
      </c>
      <c r="AA70" s="198">
        <v>1.01</v>
      </c>
      <c r="AB70" s="198">
        <v>0</v>
      </c>
      <c r="AC70" s="198">
        <v>4.1399999999999997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12.34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92.62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3</v>
      </c>
      <c r="E71" s="198">
        <v>0</v>
      </c>
      <c r="F71" s="198">
        <v>0</v>
      </c>
      <c r="G71" s="198">
        <v>0</v>
      </c>
      <c r="H71" s="198">
        <v>0</v>
      </c>
      <c r="I71" s="198">
        <v>7.7</v>
      </c>
      <c r="J71" s="198">
        <v>0.96</v>
      </c>
      <c r="K71" s="198">
        <v>16.45</v>
      </c>
      <c r="L71" s="198">
        <v>0.24</v>
      </c>
      <c r="M71" s="198">
        <v>2.04</v>
      </c>
      <c r="N71" s="198">
        <v>1.67</v>
      </c>
      <c r="O71" s="198">
        <v>1.17</v>
      </c>
      <c r="P71" s="198">
        <v>0.75</v>
      </c>
      <c r="Q71" s="198">
        <v>0.28999999999999998</v>
      </c>
      <c r="R71" s="198">
        <v>0.6</v>
      </c>
      <c r="S71" s="198">
        <v>0.37</v>
      </c>
      <c r="T71" s="198">
        <v>0</v>
      </c>
      <c r="U71" s="198">
        <v>1.99</v>
      </c>
      <c r="V71" s="198">
        <v>0.2</v>
      </c>
      <c r="W71" s="198">
        <v>0.65</v>
      </c>
      <c r="X71" s="198">
        <v>2.08</v>
      </c>
      <c r="Y71" s="198">
        <v>0</v>
      </c>
      <c r="Z71" s="198">
        <v>5.12</v>
      </c>
      <c r="AA71" s="198">
        <v>1.01</v>
      </c>
      <c r="AB71" s="198">
        <v>0</v>
      </c>
      <c r="AC71" s="198">
        <v>6.29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-7.66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93.47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3</v>
      </c>
      <c r="E72" s="198">
        <v>0</v>
      </c>
      <c r="F72" s="198">
        <v>0</v>
      </c>
      <c r="G72" s="198">
        <v>0</v>
      </c>
      <c r="H72" s="198">
        <v>0</v>
      </c>
      <c r="I72" s="198">
        <v>7.7</v>
      </c>
      <c r="J72" s="198">
        <v>0.96</v>
      </c>
      <c r="K72" s="198">
        <v>16.45</v>
      </c>
      <c r="L72" s="198">
        <v>0.24</v>
      </c>
      <c r="M72" s="198">
        <v>2.04</v>
      </c>
      <c r="N72" s="198">
        <v>1.67</v>
      </c>
      <c r="O72" s="198">
        <v>1.17</v>
      </c>
      <c r="P72" s="198">
        <v>0.75</v>
      </c>
      <c r="Q72" s="198">
        <v>0.28999999999999998</v>
      </c>
      <c r="R72" s="198">
        <v>0.6</v>
      </c>
      <c r="S72" s="198">
        <v>0.37</v>
      </c>
      <c r="T72" s="198">
        <v>0</v>
      </c>
      <c r="U72" s="198">
        <v>1.99</v>
      </c>
      <c r="V72" s="198">
        <v>0.2</v>
      </c>
      <c r="W72" s="198">
        <v>0.65</v>
      </c>
      <c r="X72" s="198">
        <v>2.08</v>
      </c>
      <c r="Y72" s="198">
        <v>0</v>
      </c>
      <c r="Z72" s="198">
        <v>5.12</v>
      </c>
      <c r="AA72" s="198">
        <v>1.01</v>
      </c>
      <c r="AB72" s="198">
        <v>0</v>
      </c>
      <c r="AC72" s="198">
        <v>6.29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-7.66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93.47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3</v>
      </c>
      <c r="E73" s="198">
        <v>0</v>
      </c>
      <c r="F73" s="198">
        <v>0</v>
      </c>
      <c r="G73" s="198">
        <v>0</v>
      </c>
      <c r="H73" s="198">
        <v>0</v>
      </c>
      <c r="I73" s="198">
        <v>8.18</v>
      </c>
      <c r="J73" s="198">
        <v>0.96</v>
      </c>
      <c r="K73" s="198">
        <v>16.45</v>
      </c>
      <c r="L73" s="198">
        <v>0.24</v>
      </c>
      <c r="M73" s="198">
        <v>2.04</v>
      </c>
      <c r="N73" s="198">
        <v>1.67</v>
      </c>
      <c r="O73" s="198">
        <v>1.17</v>
      </c>
      <c r="P73" s="198">
        <v>0.75</v>
      </c>
      <c r="Q73" s="198">
        <v>0.28999999999999998</v>
      </c>
      <c r="R73" s="198">
        <v>0.6</v>
      </c>
      <c r="S73" s="198">
        <v>0.37</v>
      </c>
      <c r="T73" s="198">
        <v>0</v>
      </c>
      <c r="U73" s="198">
        <v>1.99</v>
      </c>
      <c r="V73" s="198">
        <v>0.2</v>
      </c>
      <c r="W73" s="198">
        <v>0.65</v>
      </c>
      <c r="X73" s="198">
        <v>2.08</v>
      </c>
      <c r="Y73" s="198">
        <v>0</v>
      </c>
      <c r="Z73" s="198">
        <v>5.12</v>
      </c>
      <c r="AA73" s="198">
        <v>1.01</v>
      </c>
      <c r="AB73" s="198">
        <v>0</v>
      </c>
      <c r="AC73" s="198">
        <v>6.29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-7.66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93.66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3</v>
      </c>
      <c r="E74" s="198">
        <v>0</v>
      </c>
      <c r="F74" s="198">
        <v>0</v>
      </c>
      <c r="G74" s="198">
        <v>0</v>
      </c>
      <c r="H74" s="198">
        <v>0</v>
      </c>
      <c r="I74" s="198">
        <v>8.18</v>
      </c>
      <c r="J74" s="198">
        <v>0.96</v>
      </c>
      <c r="K74" s="198">
        <v>16.45</v>
      </c>
      <c r="L74" s="198">
        <v>0.24</v>
      </c>
      <c r="M74" s="198">
        <v>2.04</v>
      </c>
      <c r="N74" s="198">
        <v>1.67</v>
      </c>
      <c r="O74" s="198">
        <v>1.17</v>
      </c>
      <c r="P74" s="198">
        <v>0.75</v>
      </c>
      <c r="Q74" s="198">
        <v>0.28999999999999998</v>
      </c>
      <c r="R74" s="198">
        <v>0.6</v>
      </c>
      <c r="S74" s="198">
        <v>0.37</v>
      </c>
      <c r="T74" s="198">
        <v>0</v>
      </c>
      <c r="U74" s="198">
        <v>1.99</v>
      </c>
      <c r="V74" s="198">
        <v>0.2</v>
      </c>
      <c r="W74" s="198">
        <v>0.65</v>
      </c>
      <c r="X74" s="198">
        <v>2.08</v>
      </c>
      <c r="Y74" s="198">
        <v>0</v>
      </c>
      <c r="Z74" s="198">
        <v>5.12</v>
      </c>
      <c r="AA74" s="198">
        <v>1.01</v>
      </c>
      <c r="AB74" s="198">
        <v>0</v>
      </c>
      <c r="AC74" s="198">
        <v>6.29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-7.66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93.66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3</v>
      </c>
      <c r="E75" s="198">
        <v>0</v>
      </c>
      <c r="F75" s="198">
        <v>0</v>
      </c>
      <c r="G75" s="198">
        <v>0</v>
      </c>
      <c r="H75" s="198">
        <v>0</v>
      </c>
      <c r="I75" s="198">
        <v>8.18</v>
      </c>
      <c r="J75" s="198">
        <v>0.96</v>
      </c>
      <c r="K75" s="198">
        <v>16.45</v>
      </c>
      <c r="L75" s="198">
        <v>0.24</v>
      </c>
      <c r="M75" s="198">
        <v>2.04</v>
      </c>
      <c r="N75" s="198">
        <v>1.67</v>
      </c>
      <c r="O75" s="198">
        <v>1.17</v>
      </c>
      <c r="P75" s="198">
        <v>0.75</v>
      </c>
      <c r="Q75" s="198">
        <v>0.28999999999999998</v>
      </c>
      <c r="R75" s="198">
        <v>0.6</v>
      </c>
      <c r="S75" s="198">
        <v>0.37</v>
      </c>
      <c r="T75" s="198">
        <v>0</v>
      </c>
      <c r="U75" s="198">
        <v>1.99</v>
      </c>
      <c r="V75" s="198">
        <v>0.2</v>
      </c>
      <c r="W75" s="198">
        <v>0.65</v>
      </c>
      <c r="X75" s="198">
        <v>2.08</v>
      </c>
      <c r="Y75" s="198">
        <v>0</v>
      </c>
      <c r="Z75" s="198">
        <v>5.12</v>
      </c>
      <c r="AA75" s="198">
        <v>1.01</v>
      </c>
      <c r="AB75" s="198">
        <v>0</v>
      </c>
      <c r="AC75" s="198">
        <v>6.29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-7.66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106.12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3</v>
      </c>
      <c r="E76" s="198">
        <v>0</v>
      </c>
      <c r="F76" s="198">
        <v>0</v>
      </c>
      <c r="G76" s="198">
        <v>0</v>
      </c>
      <c r="H76" s="198">
        <v>0</v>
      </c>
      <c r="I76" s="198">
        <v>8.18</v>
      </c>
      <c r="J76" s="198">
        <v>0.96</v>
      </c>
      <c r="K76" s="198">
        <v>16.45</v>
      </c>
      <c r="L76" s="198">
        <v>0.24</v>
      </c>
      <c r="M76" s="198">
        <v>2.04</v>
      </c>
      <c r="N76" s="198">
        <v>1.67</v>
      </c>
      <c r="O76" s="198">
        <v>1.17</v>
      </c>
      <c r="P76" s="198">
        <v>0.75</v>
      </c>
      <c r="Q76" s="198">
        <v>0.28999999999999998</v>
      </c>
      <c r="R76" s="198">
        <v>0.6</v>
      </c>
      <c r="S76" s="198">
        <v>0.37</v>
      </c>
      <c r="T76" s="198">
        <v>0</v>
      </c>
      <c r="U76" s="198">
        <v>1.99</v>
      </c>
      <c r="V76" s="198">
        <v>0.2</v>
      </c>
      <c r="W76" s="198">
        <v>0.65</v>
      </c>
      <c r="X76" s="198">
        <v>2.08</v>
      </c>
      <c r="Y76" s="198">
        <v>0</v>
      </c>
      <c r="Z76" s="198">
        <v>5.12</v>
      </c>
      <c r="AA76" s="198">
        <v>1.01</v>
      </c>
      <c r="AB76" s="198">
        <v>0</v>
      </c>
      <c r="AC76" s="198">
        <v>6.29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-7.66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106.12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3</v>
      </c>
      <c r="E77" s="198">
        <v>0</v>
      </c>
      <c r="F77" s="198">
        <v>0</v>
      </c>
      <c r="G77" s="198">
        <v>0</v>
      </c>
      <c r="H77" s="198">
        <v>0</v>
      </c>
      <c r="I77" s="198">
        <v>8.18</v>
      </c>
      <c r="J77" s="198">
        <v>0.96</v>
      </c>
      <c r="K77" s="198">
        <v>16.45</v>
      </c>
      <c r="L77" s="198">
        <v>0.24</v>
      </c>
      <c r="M77" s="198">
        <v>2.04</v>
      </c>
      <c r="N77" s="198">
        <v>1.67</v>
      </c>
      <c r="O77" s="198">
        <v>1.17</v>
      </c>
      <c r="P77" s="198">
        <v>0.75</v>
      </c>
      <c r="Q77" s="198">
        <v>0.28999999999999998</v>
      </c>
      <c r="R77" s="198">
        <v>0.6</v>
      </c>
      <c r="S77" s="198">
        <v>0.37</v>
      </c>
      <c r="T77" s="198">
        <v>0</v>
      </c>
      <c r="U77" s="198">
        <v>1.87</v>
      </c>
      <c r="V77" s="198">
        <v>0.2</v>
      </c>
      <c r="W77" s="198">
        <v>0.65</v>
      </c>
      <c r="X77" s="198">
        <v>2.08</v>
      </c>
      <c r="Y77" s="198">
        <v>0</v>
      </c>
      <c r="Z77" s="198">
        <v>5.12</v>
      </c>
      <c r="AA77" s="198">
        <v>1.01</v>
      </c>
      <c r="AB77" s="198">
        <v>0</v>
      </c>
      <c r="AC77" s="198">
        <v>6.29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-7.66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138.07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3</v>
      </c>
      <c r="E78" s="198">
        <v>0</v>
      </c>
      <c r="F78" s="198">
        <v>0</v>
      </c>
      <c r="G78" s="198">
        <v>0</v>
      </c>
      <c r="H78" s="198">
        <v>0</v>
      </c>
      <c r="I78" s="198">
        <v>8.18</v>
      </c>
      <c r="J78" s="198">
        <v>0.96</v>
      </c>
      <c r="K78" s="198">
        <v>16.45</v>
      </c>
      <c r="L78" s="198">
        <v>0.24</v>
      </c>
      <c r="M78" s="198">
        <v>2.04</v>
      </c>
      <c r="N78" s="198">
        <v>1.67</v>
      </c>
      <c r="O78" s="198">
        <v>1.17</v>
      </c>
      <c r="P78" s="198">
        <v>0.75</v>
      </c>
      <c r="Q78" s="198">
        <v>0.28999999999999998</v>
      </c>
      <c r="R78" s="198">
        <v>0.6</v>
      </c>
      <c r="S78" s="198">
        <v>0.37</v>
      </c>
      <c r="T78" s="198">
        <v>0</v>
      </c>
      <c r="U78" s="198">
        <v>1.77</v>
      </c>
      <c r="V78" s="198">
        <v>0.2</v>
      </c>
      <c r="W78" s="198">
        <v>0.65</v>
      </c>
      <c r="X78" s="198">
        <v>2.08</v>
      </c>
      <c r="Y78" s="198">
        <v>0</v>
      </c>
      <c r="Z78" s="198">
        <v>5.12</v>
      </c>
      <c r="AA78" s="198">
        <v>1.01</v>
      </c>
      <c r="AB78" s="198">
        <v>0</v>
      </c>
      <c r="AC78" s="198">
        <v>6.29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-7.66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143.07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3</v>
      </c>
      <c r="E79" s="198">
        <v>0</v>
      </c>
      <c r="F79" s="198">
        <v>0</v>
      </c>
      <c r="G79" s="198">
        <v>0</v>
      </c>
      <c r="H79" s="198">
        <v>0</v>
      </c>
      <c r="I79" s="198">
        <v>7.22</v>
      </c>
      <c r="J79" s="198">
        <v>0.96</v>
      </c>
      <c r="K79" s="198">
        <v>16.45</v>
      </c>
      <c r="L79" s="198">
        <v>0.24</v>
      </c>
      <c r="M79" s="198">
        <v>2.04</v>
      </c>
      <c r="N79" s="198">
        <v>1.67</v>
      </c>
      <c r="O79" s="198">
        <v>1.17</v>
      </c>
      <c r="P79" s="198">
        <v>0.75</v>
      </c>
      <c r="Q79" s="198">
        <v>0.28999999999999998</v>
      </c>
      <c r="R79" s="198">
        <v>0.6</v>
      </c>
      <c r="S79" s="198">
        <v>0.37</v>
      </c>
      <c r="T79" s="198">
        <v>0</v>
      </c>
      <c r="U79" s="198">
        <v>1.66</v>
      </c>
      <c r="V79" s="198">
        <v>0.2</v>
      </c>
      <c r="W79" s="198">
        <v>0.65</v>
      </c>
      <c r="X79" s="198">
        <v>2.08</v>
      </c>
      <c r="Y79" s="198">
        <v>0</v>
      </c>
      <c r="Z79" s="198">
        <v>5.12</v>
      </c>
      <c r="AA79" s="198">
        <v>0.99</v>
      </c>
      <c r="AB79" s="198">
        <v>0</v>
      </c>
      <c r="AC79" s="198">
        <v>5.39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-7.66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195.07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3</v>
      </c>
      <c r="E80" s="198">
        <v>0</v>
      </c>
      <c r="F80" s="198">
        <v>0</v>
      </c>
      <c r="G80" s="198">
        <v>0</v>
      </c>
      <c r="H80" s="198">
        <v>0</v>
      </c>
      <c r="I80" s="198">
        <v>7.22</v>
      </c>
      <c r="J80" s="198">
        <v>0.96</v>
      </c>
      <c r="K80" s="198">
        <v>16.45</v>
      </c>
      <c r="L80" s="198">
        <v>0.24</v>
      </c>
      <c r="M80" s="198">
        <v>2.04</v>
      </c>
      <c r="N80" s="198">
        <v>1.67</v>
      </c>
      <c r="O80" s="198">
        <v>1.17</v>
      </c>
      <c r="P80" s="198">
        <v>0.75</v>
      </c>
      <c r="Q80" s="198">
        <v>0.28999999999999998</v>
      </c>
      <c r="R80" s="198">
        <v>0.6</v>
      </c>
      <c r="S80" s="198">
        <v>0.37</v>
      </c>
      <c r="T80" s="198">
        <v>0</v>
      </c>
      <c r="U80" s="198">
        <v>1.66</v>
      </c>
      <c r="V80" s="198">
        <v>0.2</v>
      </c>
      <c r="W80" s="198">
        <v>0.65</v>
      </c>
      <c r="X80" s="198">
        <v>2.08</v>
      </c>
      <c r="Y80" s="198">
        <v>0</v>
      </c>
      <c r="Z80" s="198">
        <v>5.12</v>
      </c>
      <c r="AA80" s="198">
        <v>0.99</v>
      </c>
      <c r="AB80" s="198">
        <v>0</v>
      </c>
      <c r="AC80" s="198">
        <v>5.39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-7.66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195.07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3</v>
      </c>
      <c r="E81" s="198">
        <v>0</v>
      </c>
      <c r="F81" s="198">
        <v>0</v>
      </c>
      <c r="G81" s="198">
        <v>0</v>
      </c>
      <c r="H81" s="198">
        <v>0</v>
      </c>
      <c r="I81" s="198">
        <v>7.22</v>
      </c>
      <c r="J81" s="198">
        <v>0.96</v>
      </c>
      <c r="K81" s="198">
        <v>16.45</v>
      </c>
      <c r="L81" s="198">
        <v>0.24</v>
      </c>
      <c r="M81" s="198">
        <v>1.91</v>
      </c>
      <c r="N81" s="198">
        <v>1.67</v>
      </c>
      <c r="O81" s="198">
        <v>1.17</v>
      </c>
      <c r="P81" s="198">
        <v>0.75</v>
      </c>
      <c r="Q81" s="198">
        <v>0.28999999999999998</v>
      </c>
      <c r="R81" s="198">
        <v>0.6</v>
      </c>
      <c r="S81" s="198">
        <v>0.37</v>
      </c>
      <c r="T81" s="198">
        <v>0</v>
      </c>
      <c r="U81" s="198">
        <v>1.66</v>
      </c>
      <c r="V81" s="198">
        <v>0.2</v>
      </c>
      <c r="W81" s="198">
        <v>0.65</v>
      </c>
      <c r="X81" s="198">
        <v>2.08</v>
      </c>
      <c r="Y81" s="198">
        <v>0</v>
      </c>
      <c r="Z81" s="198">
        <v>5.12</v>
      </c>
      <c r="AA81" s="198">
        <v>0.99</v>
      </c>
      <c r="AB81" s="198">
        <v>0</v>
      </c>
      <c r="AC81" s="198">
        <v>5.39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-7.66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195.07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3</v>
      </c>
      <c r="E82" s="198">
        <v>0</v>
      </c>
      <c r="F82" s="198">
        <v>0</v>
      </c>
      <c r="G82" s="198">
        <v>0</v>
      </c>
      <c r="H82" s="198">
        <v>0</v>
      </c>
      <c r="I82" s="198">
        <v>7.22</v>
      </c>
      <c r="J82" s="198">
        <v>0.96</v>
      </c>
      <c r="K82" s="198">
        <v>16.45</v>
      </c>
      <c r="L82" s="198">
        <v>0.24</v>
      </c>
      <c r="M82" s="198">
        <v>1.91</v>
      </c>
      <c r="N82" s="198">
        <v>1.67</v>
      </c>
      <c r="O82" s="198">
        <v>1.17</v>
      </c>
      <c r="P82" s="198">
        <v>0.75</v>
      </c>
      <c r="Q82" s="198">
        <v>0.28999999999999998</v>
      </c>
      <c r="R82" s="198">
        <v>0.6</v>
      </c>
      <c r="S82" s="198">
        <v>0.37</v>
      </c>
      <c r="T82" s="198">
        <v>0</v>
      </c>
      <c r="U82" s="198">
        <v>1.66</v>
      </c>
      <c r="V82" s="198">
        <v>0.2</v>
      </c>
      <c r="W82" s="198">
        <v>0.65</v>
      </c>
      <c r="X82" s="198">
        <v>2.08</v>
      </c>
      <c r="Y82" s="198">
        <v>0</v>
      </c>
      <c r="Z82" s="198">
        <v>5.12</v>
      </c>
      <c r="AA82" s="198">
        <v>0.99</v>
      </c>
      <c r="AB82" s="198">
        <v>0</v>
      </c>
      <c r="AC82" s="198">
        <v>5.39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-7.66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185.07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3</v>
      </c>
      <c r="E83" s="198">
        <v>0</v>
      </c>
      <c r="F83" s="198">
        <v>0</v>
      </c>
      <c r="G83" s="198">
        <v>0</v>
      </c>
      <c r="H83" s="198">
        <v>0</v>
      </c>
      <c r="I83" s="198">
        <v>6.26</v>
      </c>
      <c r="J83" s="198">
        <v>0.04</v>
      </c>
      <c r="K83" s="198">
        <v>16.45</v>
      </c>
      <c r="L83" s="198">
        <v>0.24</v>
      </c>
      <c r="M83" s="198">
        <v>1.91</v>
      </c>
      <c r="N83" s="198">
        <v>1.67</v>
      </c>
      <c r="O83" s="198">
        <v>1.17</v>
      </c>
      <c r="P83" s="198">
        <v>0.75</v>
      </c>
      <c r="Q83" s="198">
        <v>0.28999999999999998</v>
      </c>
      <c r="R83" s="198">
        <v>0.3</v>
      </c>
      <c r="S83" s="198">
        <v>0.37</v>
      </c>
      <c r="T83" s="198">
        <v>0</v>
      </c>
      <c r="U83" s="198">
        <v>1.66</v>
      </c>
      <c r="V83" s="198">
        <v>0.2</v>
      </c>
      <c r="W83" s="198">
        <v>0.65</v>
      </c>
      <c r="X83" s="198">
        <v>2.08</v>
      </c>
      <c r="Y83" s="198">
        <v>0</v>
      </c>
      <c r="Z83" s="198">
        <v>5.12</v>
      </c>
      <c r="AA83" s="198">
        <v>0.99</v>
      </c>
      <c r="AB83" s="198">
        <v>0</v>
      </c>
      <c r="AC83" s="198">
        <v>5.39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-7.66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185.07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3</v>
      </c>
      <c r="E84" s="198">
        <v>0</v>
      </c>
      <c r="F84" s="198">
        <v>0</v>
      </c>
      <c r="G84" s="198">
        <v>0</v>
      </c>
      <c r="H84" s="198">
        <v>0</v>
      </c>
      <c r="I84" s="198">
        <v>6.26</v>
      </c>
      <c r="J84" s="198">
        <v>0.04</v>
      </c>
      <c r="K84" s="198">
        <v>16.45</v>
      </c>
      <c r="L84" s="198">
        <v>0.24</v>
      </c>
      <c r="M84" s="198">
        <v>1.91</v>
      </c>
      <c r="N84" s="198">
        <v>1.67</v>
      </c>
      <c r="O84" s="198">
        <v>1.17</v>
      </c>
      <c r="P84" s="198">
        <v>0.75</v>
      </c>
      <c r="Q84" s="198">
        <v>0.28999999999999998</v>
      </c>
      <c r="R84" s="198">
        <v>0.3</v>
      </c>
      <c r="S84" s="198">
        <v>0.37</v>
      </c>
      <c r="T84" s="198">
        <v>0</v>
      </c>
      <c r="U84" s="198">
        <v>1.66</v>
      </c>
      <c r="V84" s="198">
        <v>0.2</v>
      </c>
      <c r="W84" s="198">
        <v>0.65</v>
      </c>
      <c r="X84" s="198">
        <v>2.08</v>
      </c>
      <c r="Y84" s="198">
        <v>0</v>
      </c>
      <c r="Z84" s="198">
        <v>5.12</v>
      </c>
      <c r="AA84" s="198">
        <v>0.99</v>
      </c>
      <c r="AB84" s="198">
        <v>0</v>
      </c>
      <c r="AC84" s="198">
        <v>5.39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-7.66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165.07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3.23</v>
      </c>
      <c r="E85" s="198">
        <v>0</v>
      </c>
      <c r="F85" s="198">
        <v>0</v>
      </c>
      <c r="G85" s="198">
        <v>0</v>
      </c>
      <c r="H85" s="198">
        <v>0</v>
      </c>
      <c r="I85" s="198">
        <v>4.8099999999999996</v>
      </c>
      <c r="J85" s="198">
        <v>0.04</v>
      </c>
      <c r="K85" s="198">
        <v>16.45</v>
      </c>
      <c r="L85" s="198">
        <v>0.24</v>
      </c>
      <c r="M85" s="198">
        <v>2.04</v>
      </c>
      <c r="N85" s="198">
        <v>1.67</v>
      </c>
      <c r="O85" s="198">
        <v>1.17</v>
      </c>
      <c r="P85" s="198">
        <v>0.75</v>
      </c>
      <c r="Q85" s="198">
        <v>0.28999999999999998</v>
      </c>
      <c r="R85" s="198">
        <v>0.3</v>
      </c>
      <c r="S85" s="198">
        <v>0.37</v>
      </c>
      <c r="T85" s="198">
        <v>0</v>
      </c>
      <c r="U85" s="198">
        <v>1.66</v>
      </c>
      <c r="V85" s="198">
        <v>0.2</v>
      </c>
      <c r="W85" s="198">
        <v>0.65</v>
      </c>
      <c r="X85" s="198">
        <v>2.08</v>
      </c>
      <c r="Y85" s="198">
        <v>0</v>
      </c>
      <c r="Z85" s="198">
        <v>5.12</v>
      </c>
      <c r="AA85" s="198">
        <v>0.99</v>
      </c>
      <c r="AB85" s="198">
        <v>0</v>
      </c>
      <c r="AC85" s="198">
        <v>5.39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-7.66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142.41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3.23</v>
      </c>
      <c r="E86" s="198">
        <v>0</v>
      </c>
      <c r="F86" s="198">
        <v>0</v>
      </c>
      <c r="G86" s="198">
        <v>0</v>
      </c>
      <c r="H86" s="198">
        <v>0</v>
      </c>
      <c r="I86" s="198">
        <v>4.8099999999999996</v>
      </c>
      <c r="J86" s="198">
        <v>0.04</v>
      </c>
      <c r="K86" s="198">
        <v>16.45</v>
      </c>
      <c r="L86" s="198">
        <v>0.24</v>
      </c>
      <c r="M86" s="198">
        <v>2.04</v>
      </c>
      <c r="N86" s="198">
        <v>1.67</v>
      </c>
      <c r="O86" s="198">
        <v>1.17</v>
      </c>
      <c r="P86" s="198">
        <v>0.75</v>
      </c>
      <c r="Q86" s="198">
        <v>0.28999999999999998</v>
      </c>
      <c r="R86" s="198">
        <v>0.3</v>
      </c>
      <c r="S86" s="198">
        <v>0.37</v>
      </c>
      <c r="T86" s="198">
        <v>0</v>
      </c>
      <c r="U86" s="198">
        <v>1.66</v>
      </c>
      <c r="V86" s="198">
        <v>0.2</v>
      </c>
      <c r="W86" s="198">
        <v>0.65</v>
      </c>
      <c r="X86" s="198">
        <v>2.08</v>
      </c>
      <c r="Y86" s="198">
        <v>0</v>
      </c>
      <c r="Z86" s="198">
        <v>5.12</v>
      </c>
      <c r="AA86" s="198">
        <v>0.99</v>
      </c>
      <c r="AB86" s="198">
        <v>0</v>
      </c>
      <c r="AC86" s="198">
        <v>4.5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-7.66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142.41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3.23</v>
      </c>
      <c r="E87" s="198">
        <v>0</v>
      </c>
      <c r="F87" s="198">
        <v>0</v>
      </c>
      <c r="G87" s="198">
        <v>0</v>
      </c>
      <c r="H87" s="198">
        <v>0</v>
      </c>
      <c r="I87" s="198">
        <v>4.8099999999999996</v>
      </c>
      <c r="J87" s="198">
        <v>0.04</v>
      </c>
      <c r="K87" s="198">
        <v>16.45</v>
      </c>
      <c r="L87" s="198">
        <v>0.24</v>
      </c>
      <c r="M87" s="198">
        <v>2.04</v>
      </c>
      <c r="N87" s="198">
        <v>1.67</v>
      </c>
      <c r="O87" s="198">
        <v>1.17</v>
      </c>
      <c r="P87" s="198">
        <v>0.75</v>
      </c>
      <c r="Q87" s="198">
        <v>0.28999999999999998</v>
      </c>
      <c r="R87" s="198">
        <v>0.3</v>
      </c>
      <c r="S87" s="198">
        <v>0.37</v>
      </c>
      <c r="T87" s="198">
        <v>0</v>
      </c>
      <c r="U87" s="198">
        <v>1.66</v>
      </c>
      <c r="V87" s="198">
        <v>0.2</v>
      </c>
      <c r="W87" s="198">
        <v>0.65</v>
      </c>
      <c r="X87" s="198">
        <v>2.08</v>
      </c>
      <c r="Y87" s="198">
        <v>0</v>
      </c>
      <c r="Z87" s="198">
        <v>5.12</v>
      </c>
      <c r="AA87" s="198">
        <v>0.99</v>
      </c>
      <c r="AB87" s="198">
        <v>0</v>
      </c>
      <c r="AC87" s="198">
        <v>4.5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-7.66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177.07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3.23</v>
      </c>
      <c r="E88" s="198">
        <v>0</v>
      </c>
      <c r="F88" s="198">
        <v>0</v>
      </c>
      <c r="G88" s="198">
        <v>0</v>
      </c>
      <c r="H88" s="198">
        <v>0</v>
      </c>
      <c r="I88" s="198">
        <v>4.8099999999999996</v>
      </c>
      <c r="J88" s="198">
        <v>0.04</v>
      </c>
      <c r="K88" s="198">
        <v>16.45</v>
      </c>
      <c r="L88" s="198">
        <v>0.24</v>
      </c>
      <c r="M88" s="198">
        <v>2.04</v>
      </c>
      <c r="N88" s="198">
        <v>1.67</v>
      </c>
      <c r="O88" s="198">
        <v>1.17</v>
      </c>
      <c r="P88" s="198">
        <v>0.75</v>
      </c>
      <c r="Q88" s="198">
        <v>0.28999999999999998</v>
      </c>
      <c r="R88" s="198">
        <v>0.3</v>
      </c>
      <c r="S88" s="198">
        <v>0.37</v>
      </c>
      <c r="T88" s="198">
        <v>0</v>
      </c>
      <c r="U88" s="198">
        <v>1.66</v>
      </c>
      <c r="V88" s="198">
        <v>0.2</v>
      </c>
      <c r="W88" s="198">
        <v>0.65</v>
      </c>
      <c r="X88" s="198">
        <v>2.08</v>
      </c>
      <c r="Y88" s="198">
        <v>0</v>
      </c>
      <c r="Z88" s="198">
        <v>5.12</v>
      </c>
      <c r="AA88" s="198">
        <v>0.99</v>
      </c>
      <c r="AB88" s="198">
        <v>0</v>
      </c>
      <c r="AC88" s="198">
        <v>4.5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-7.66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143.27000000000001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3.23</v>
      </c>
      <c r="E89" s="198">
        <v>0</v>
      </c>
      <c r="F89" s="198">
        <v>0</v>
      </c>
      <c r="G89" s="198">
        <v>0</v>
      </c>
      <c r="H89" s="198">
        <v>0</v>
      </c>
      <c r="I89" s="198">
        <v>6.74</v>
      </c>
      <c r="J89" s="198">
        <v>0.04</v>
      </c>
      <c r="K89" s="198">
        <v>16.45</v>
      </c>
      <c r="L89" s="198">
        <v>0.24</v>
      </c>
      <c r="M89" s="198">
        <v>2.04</v>
      </c>
      <c r="N89" s="198">
        <v>1.67</v>
      </c>
      <c r="O89" s="198">
        <v>1.17</v>
      </c>
      <c r="P89" s="198">
        <v>0.75</v>
      </c>
      <c r="Q89" s="198">
        <v>0.28999999999999998</v>
      </c>
      <c r="R89" s="198">
        <v>0.3</v>
      </c>
      <c r="S89" s="198">
        <v>0.37</v>
      </c>
      <c r="T89" s="198">
        <v>0</v>
      </c>
      <c r="U89" s="198">
        <v>1.66</v>
      </c>
      <c r="V89" s="198">
        <v>0.2</v>
      </c>
      <c r="W89" s="198">
        <v>0.65</v>
      </c>
      <c r="X89" s="198">
        <v>2.08</v>
      </c>
      <c r="Y89" s="198">
        <v>0</v>
      </c>
      <c r="Z89" s="198">
        <v>5.12</v>
      </c>
      <c r="AA89" s="198">
        <v>0.99</v>
      </c>
      <c r="AB89" s="198">
        <v>0</v>
      </c>
      <c r="AC89" s="198">
        <v>4.5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-7.66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126.75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1.62</v>
      </c>
      <c r="E90" s="198">
        <v>0</v>
      </c>
      <c r="F90" s="198">
        <v>0</v>
      </c>
      <c r="G90" s="198">
        <v>0</v>
      </c>
      <c r="H90" s="198">
        <v>0</v>
      </c>
      <c r="I90" s="198">
        <v>6.74</v>
      </c>
      <c r="J90" s="198">
        <v>0.04</v>
      </c>
      <c r="K90" s="198">
        <v>16.45</v>
      </c>
      <c r="L90" s="198">
        <v>0.24</v>
      </c>
      <c r="M90" s="198">
        <v>2.04</v>
      </c>
      <c r="N90" s="198">
        <v>1.67</v>
      </c>
      <c r="O90" s="198">
        <v>1.17</v>
      </c>
      <c r="P90" s="198">
        <v>0.75</v>
      </c>
      <c r="Q90" s="198">
        <v>0.28999999999999998</v>
      </c>
      <c r="R90" s="198">
        <v>0.3</v>
      </c>
      <c r="S90" s="198">
        <v>0.37</v>
      </c>
      <c r="T90" s="198">
        <v>0</v>
      </c>
      <c r="U90" s="198">
        <v>1.66</v>
      </c>
      <c r="V90" s="198">
        <v>0.2</v>
      </c>
      <c r="W90" s="198">
        <v>0.65</v>
      </c>
      <c r="X90" s="198">
        <v>2.08</v>
      </c>
      <c r="Y90" s="198">
        <v>0</v>
      </c>
      <c r="Z90" s="198">
        <v>5.12</v>
      </c>
      <c r="AA90" s="198">
        <v>0.99</v>
      </c>
      <c r="AB90" s="198">
        <v>0</v>
      </c>
      <c r="AC90" s="198">
        <v>3.61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-7.66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126.75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7.22</v>
      </c>
      <c r="J91" s="198">
        <v>0.96</v>
      </c>
      <c r="K91" s="198">
        <v>16.45</v>
      </c>
      <c r="L91" s="198">
        <v>0.24</v>
      </c>
      <c r="M91" s="198">
        <v>2.04</v>
      </c>
      <c r="N91" s="198">
        <v>1.67</v>
      </c>
      <c r="O91" s="198">
        <v>1.1599999999999999</v>
      </c>
      <c r="P91" s="198">
        <v>0.75</v>
      </c>
      <c r="Q91" s="198">
        <v>0.28999999999999998</v>
      </c>
      <c r="R91" s="198">
        <v>0.3</v>
      </c>
      <c r="S91" s="198">
        <v>0.37</v>
      </c>
      <c r="T91" s="198">
        <v>0</v>
      </c>
      <c r="U91" s="198">
        <v>1.66</v>
      </c>
      <c r="V91" s="198">
        <v>0.2</v>
      </c>
      <c r="W91" s="198">
        <v>0.63</v>
      </c>
      <c r="X91" s="198">
        <v>2.08</v>
      </c>
      <c r="Y91" s="198">
        <v>0</v>
      </c>
      <c r="Z91" s="198">
        <v>5.12</v>
      </c>
      <c r="AA91" s="198">
        <v>0.99</v>
      </c>
      <c r="AB91" s="198">
        <v>0</v>
      </c>
      <c r="AC91" s="198">
        <v>3.61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-7.66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126.75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7.22</v>
      </c>
      <c r="J92" s="198">
        <v>0.96</v>
      </c>
      <c r="K92" s="198">
        <v>16.45</v>
      </c>
      <c r="L92" s="198">
        <v>0.24</v>
      </c>
      <c r="M92" s="198">
        <v>2.04</v>
      </c>
      <c r="N92" s="198">
        <v>1.67</v>
      </c>
      <c r="O92" s="198">
        <v>1.1599999999999999</v>
      </c>
      <c r="P92" s="198">
        <v>0.75</v>
      </c>
      <c r="Q92" s="198">
        <v>0.28999999999999998</v>
      </c>
      <c r="R92" s="198">
        <v>0.3</v>
      </c>
      <c r="S92" s="198">
        <v>0.37</v>
      </c>
      <c r="T92" s="198">
        <v>0</v>
      </c>
      <c r="U92" s="198">
        <v>1.66</v>
      </c>
      <c r="V92" s="198">
        <v>0.2</v>
      </c>
      <c r="W92" s="198">
        <v>0.63</v>
      </c>
      <c r="X92" s="198">
        <v>2.08</v>
      </c>
      <c r="Y92" s="198">
        <v>0</v>
      </c>
      <c r="Z92" s="198">
        <v>5.12</v>
      </c>
      <c r="AA92" s="198">
        <v>0.99</v>
      </c>
      <c r="AB92" s="198">
        <v>0</v>
      </c>
      <c r="AC92" s="198">
        <v>3.61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-7.66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126.75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7.57</v>
      </c>
      <c r="J93" s="198">
        <v>0.96</v>
      </c>
      <c r="K93" s="198">
        <v>16.45</v>
      </c>
      <c r="L93" s="198">
        <v>0.24</v>
      </c>
      <c r="M93" s="198">
        <v>2.04</v>
      </c>
      <c r="N93" s="198">
        <v>1.67</v>
      </c>
      <c r="O93" s="198">
        <v>1.1599999999999999</v>
      </c>
      <c r="P93" s="198">
        <v>0.75</v>
      </c>
      <c r="Q93" s="198">
        <v>0.28999999999999998</v>
      </c>
      <c r="R93" s="198">
        <v>0.3</v>
      </c>
      <c r="S93" s="198">
        <v>0.37</v>
      </c>
      <c r="T93" s="198">
        <v>0</v>
      </c>
      <c r="U93" s="198">
        <v>1.66</v>
      </c>
      <c r="V93" s="198">
        <v>0.2</v>
      </c>
      <c r="W93" s="198">
        <v>0.63</v>
      </c>
      <c r="X93" s="198">
        <v>2.08</v>
      </c>
      <c r="Y93" s="198">
        <v>0</v>
      </c>
      <c r="Z93" s="198">
        <v>5.12</v>
      </c>
      <c r="AA93" s="198">
        <v>0.99</v>
      </c>
      <c r="AB93" s="198">
        <v>0</v>
      </c>
      <c r="AC93" s="198">
        <v>3.61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-11.91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120.58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7.63</v>
      </c>
      <c r="J94" s="198">
        <v>0.96</v>
      </c>
      <c r="K94" s="198">
        <v>16.45</v>
      </c>
      <c r="L94" s="198">
        <v>0.24</v>
      </c>
      <c r="M94" s="198">
        <v>2.04</v>
      </c>
      <c r="N94" s="198">
        <v>1.67</v>
      </c>
      <c r="O94" s="198">
        <v>1.1599999999999999</v>
      </c>
      <c r="P94" s="198">
        <v>0.75</v>
      </c>
      <c r="Q94" s="198">
        <v>0.28999999999999998</v>
      </c>
      <c r="R94" s="198">
        <v>0.3</v>
      </c>
      <c r="S94" s="198">
        <v>0.37</v>
      </c>
      <c r="T94" s="198">
        <v>0</v>
      </c>
      <c r="U94" s="198">
        <v>1.66</v>
      </c>
      <c r="V94" s="198">
        <v>0.2</v>
      </c>
      <c r="W94" s="198">
        <v>0.63</v>
      </c>
      <c r="X94" s="198">
        <v>2.08</v>
      </c>
      <c r="Y94" s="198">
        <v>0</v>
      </c>
      <c r="Z94" s="198">
        <v>5.12</v>
      </c>
      <c r="AA94" s="198">
        <v>0.99</v>
      </c>
      <c r="AB94" s="198">
        <v>0</v>
      </c>
      <c r="AC94" s="198">
        <v>3.61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-3.78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120.58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7.67</v>
      </c>
      <c r="J95" s="198">
        <v>0.96</v>
      </c>
      <c r="K95" s="198">
        <v>16.45</v>
      </c>
      <c r="L95" s="198">
        <v>0.24</v>
      </c>
      <c r="M95" s="198">
        <v>2.04</v>
      </c>
      <c r="N95" s="198">
        <v>1.67</v>
      </c>
      <c r="O95" s="198">
        <v>1.1599999999999999</v>
      </c>
      <c r="P95" s="198">
        <v>0.75</v>
      </c>
      <c r="Q95" s="198">
        <v>0.28999999999999998</v>
      </c>
      <c r="R95" s="198">
        <v>0.3</v>
      </c>
      <c r="S95" s="198">
        <v>0.37</v>
      </c>
      <c r="T95" s="198">
        <v>0</v>
      </c>
      <c r="U95" s="198">
        <v>1.66</v>
      </c>
      <c r="V95" s="198">
        <v>0.2</v>
      </c>
      <c r="W95" s="198">
        <v>0.63</v>
      </c>
      <c r="X95" s="198">
        <v>2.08</v>
      </c>
      <c r="Y95" s="198">
        <v>0</v>
      </c>
      <c r="Z95" s="198">
        <v>5.12</v>
      </c>
      <c r="AA95" s="198">
        <v>0.99</v>
      </c>
      <c r="AB95" s="198">
        <v>0</v>
      </c>
      <c r="AC95" s="198">
        <v>3.61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-3.78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120.58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7.73</v>
      </c>
      <c r="J96" s="198">
        <v>0.96</v>
      </c>
      <c r="K96" s="198">
        <v>16.45</v>
      </c>
      <c r="L96" s="198">
        <v>0.24</v>
      </c>
      <c r="M96" s="198">
        <v>2.04</v>
      </c>
      <c r="N96" s="198">
        <v>1.67</v>
      </c>
      <c r="O96" s="198">
        <v>1.1599999999999999</v>
      </c>
      <c r="P96" s="198">
        <v>0.75</v>
      </c>
      <c r="Q96" s="198">
        <v>0.28999999999999998</v>
      </c>
      <c r="R96" s="198">
        <v>0.3</v>
      </c>
      <c r="S96" s="198">
        <v>0.37</v>
      </c>
      <c r="T96" s="198">
        <v>0</v>
      </c>
      <c r="U96" s="198">
        <v>1.66</v>
      </c>
      <c r="V96" s="198">
        <v>0.2</v>
      </c>
      <c r="W96" s="198">
        <v>0.63</v>
      </c>
      <c r="X96" s="198">
        <v>2.08</v>
      </c>
      <c r="Y96" s="198">
        <v>0</v>
      </c>
      <c r="Z96" s="198">
        <v>5.12</v>
      </c>
      <c r="AA96" s="198">
        <v>0.99</v>
      </c>
      <c r="AB96" s="198">
        <v>0</v>
      </c>
      <c r="AC96" s="198">
        <v>3.61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-3.78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120.58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7.73</v>
      </c>
      <c r="J97" s="198">
        <v>0.96</v>
      </c>
      <c r="K97" s="198">
        <v>16.45</v>
      </c>
      <c r="L97" s="198">
        <v>0.24</v>
      </c>
      <c r="M97" s="198">
        <v>2.04</v>
      </c>
      <c r="N97" s="198">
        <v>1.67</v>
      </c>
      <c r="O97" s="198">
        <v>1.84</v>
      </c>
      <c r="P97" s="198">
        <v>0.75</v>
      </c>
      <c r="Q97" s="198">
        <v>0.28999999999999998</v>
      </c>
      <c r="R97" s="198">
        <v>0.3</v>
      </c>
      <c r="S97" s="198">
        <v>0.37</v>
      </c>
      <c r="T97" s="198">
        <v>0</v>
      </c>
      <c r="U97" s="198">
        <v>1.66</v>
      </c>
      <c r="V97" s="198">
        <v>0.2</v>
      </c>
      <c r="W97" s="198">
        <v>0.63</v>
      </c>
      <c r="X97" s="198">
        <v>2.08</v>
      </c>
      <c r="Y97" s="198">
        <v>0</v>
      </c>
      <c r="Z97" s="198">
        <v>5.12</v>
      </c>
      <c r="AA97" s="198">
        <v>0.99</v>
      </c>
      <c r="AB97" s="198">
        <v>0</v>
      </c>
      <c r="AC97" s="198">
        <v>3.61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-2.58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120.58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7.73</v>
      </c>
      <c r="J98" s="198">
        <v>0.96</v>
      </c>
      <c r="K98" s="198">
        <v>16.45</v>
      </c>
      <c r="L98" s="198">
        <v>0.24</v>
      </c>
      <c r="M98" s="198">
        <v>2.04</v>
      </c>
      <c r="N98" s="198">
        <v>1.67</v>
      </c>
      <c r="O98" s="198">
        <v>1.84</v>
      </c>
      <c r="P98" s="198">
        <v>0.75</v>
      </c>
      <c r="Q98" s="198">
        <v>0.28999999999999998</v>
      </c>
      <c r="R98" s="198">
        <v>0.3</v>
      </c>
      <c r="S98" s="198">
        <v>0.37</v>
      </c>
      <c r="T98" s="198">
        <v>0</v>
      </c>
      <c r="U98" s="198">
        <v>1.66</v>
      </c>
      <c r="V98" s="198">
        <v>0.2</v>
      </c>
      <c r="W98" s="198">
        <v>0.63</v>
      </c>
      <c r="X98" s="198">
        <v>2.08</v>
      </c>
      <c r="Y98" s="198">
        <v>0</v>
      </c>
      <c r="Z98" s="198">
        <v>5.12</v>
      </c>
      <c r="AA98" s="198">
        <v>0.99</v>
      </c>
      <c r="AB98" s="198">
        <v>0</v>
      </c>
      <c r="AC98" s="198">
        <v>3.61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-4.9800000000000004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120.58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5.1947499999999987E-2</v>
      </c>
      <c r="E99">
        <f t="shared" si="0"/>
        <v>0</v>
      </c>
      <c r="F99">
        <f t="shared" si="0"/>
        <v>2.0307500000000003E-2</v>
      </c>
      <c r="G99">
        <f t="shared" si="0"/>
        <v>3.7370000000000035E-2</v>
      </c>
      <c r="H99">
        <f t="shared" si="0"/>
        <v>0</v>
      </c>
      <c r="I99">
        <f t="shared" si="0"/>
        <v>0.18890499999999991</v>
      </c>
      <c r="J99">
        <f t="shared" si="0"/>
        <v>2.1199999999999993E-2</v>
      </c>
      <c r="K99">
        <f t="shared" si="0"/>
        <v>0.53184000000000042</v>
      </c>
      <c r="L99">
        <f t="shared" si="0"/>
        <v>1.2880000000000029E-2</v>
      </c>
      <c r="M99">
        <f t="shared" si="0"/>
        <v>4.7484999999999951E-2</v>
      </c>
      <c r="N99">
        <f t="shared" si="0"/>
        <v>4.0079999999999963E-2</v>
      </c>
      <c r="O99">
        <f t="shared" si="0"/>
        <v>2.8400000000000026E-2</v>
      </c>
      <c r="P99">
        <f t="shared" si="0"/>
        <v>1.8549999999999997E-2</v>
      </c>
      <c r="Q99">
        <f t="shared" si="0"/>
        <v>6.9599999999999862E-3</v>
      </c>
      <c r="R99">
        <f t="shared" si="0"/>
        <v>9.0674999999999974E-3</v>
      </c>
      <c r="S99">
        <f t="shared" si="0"/>
        <v>8.8800000000000007E-3</v>
      </c>
      <c r="T99">
        <f t="shared" si="0"/>
        <v>0</v>
      </c>
      <c r="U99">
        <f t="shared" si="0"/>
        <v>4.6024999999999969E-2</v>
      </c>
      <c r="V99">
        <f t="shared" si="0"/>
        <v>4.7999999999999909E-3</v>
      </c>
      <c r="W99">
        <f t="shared" si="0"/>
        <v>1.5559999999999985E-2</v>
      </c>
      <c r="X99">
        <f t="shared" si="0"/>
        <v>4.9920000000000089E-2</v>
      </c>
      <c r="Y99">
        <f t="shared" si="0"/>
        <v>0</v>
      </c>
      <c r="Z99">
        <f t="shared" si="0"/>
        <v>0.12288000000000009</v>
      </c>
      <c r="AA99">
        <f t="shared" si="0"/>
        <v>2.4319999999999991E-2</v>
      </c>
      <c r="AB99">
        <f t="shared" si="0"/>
        <v>0</v>
      </c>
      <c r="AC99">
        <f t="shared" si="0"/>
        <v>7.4047499999999974E-2</v>
      </c>
      <c r="AD99">
        <f t="shared" si="0"/>
        <v>8.7219999999999978E-2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0.14491500000000024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4.6926050000000039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1.33</v>
      </c>
      <c r="E3" s="198">
        <v>0</v>
      </c>
      <c r="F3" s="198">
        <v>0</v>
      </c>
      <c r="G3" s="198">
        <v>0</v>
      </c>
      <c r="H3" s="198">
        <v>0</v>
      </c>
      <c r="I3" s="198">
        <v>5.01</v>
      </c>
      <c r="J3" s="198">
        <v>-0.89</v>
      </c>
      <c r="K3" s="198">
        <v>5.3</v>
      </c>
      <c r="L3" s="198">
        <v>1.36</v>
      </c>
      <c r="M3" s="198">
        <v>0</v>
      </c>
      <c r="N3" s="198">
        <v>0.98</v>
      </c>
      <c r="O3" s="198">
        <v>0.81</v>
      </c>
      <c r="P3" s="198">
        <v>2</v>
      </c>
      <c r="Q3" s="198">
        <v>0.17</v>
      </c>
      <c r="R3" s="198">
        <v>0.17</v>
      </c>
      <c r="S3" s="198">
        <v>0.22</v>
      </c>
      <c r="T3" s="198">
        <v>0</v>
      </c>
      <c r="U3" s="198">
        <v>7.32</v>
      </c>
      <c r="V3" s="198">
        <v>0.12</v>
      </c>
      <c r="W3" s="198">
        <v>0.38</v>
      </c>
      <c r="X3" s="198">
        <v>1.2</v>
      </c>
      <c r="Y3" s="198">
        <v>0</v>
      </c>
      <c r="Z3" s="198">
        <v>2.27</v>
      </c>
      <c r="AA3" s="198">
        <v>0.56999999999999995</v>
      </c>
      <c r="AB3" s="198">
        <v>0</v>
      </c>
      <c r="AC3" s="198">
        <v>1.49</v>
      </c>
      <c r="AD3" s="198">
        <v>6.82</v>
      </c>
      <c r="AE3" s="198">
        <v>0</v>
      </c>
      <c r="AF3" s="198">
        <v>0</v>
      </c>
      <c r="AG3" s="198">
        <v>0</v>
      </c>
      <c r="AH3" s="198">
        <v>0</v>
      </c>
      <c r="AI3" s="198">
        <v>1.56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53.37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1.33</v>
      </c>
      <c r="E4" s="198">
        <v>0</v>
      </c>
      <c r="F4" s="198">
        <v>0</v>
      </c>
      <c r="G4" s="198">
        <v>0</v>
      </c>
      <c r="H4" s="198">
        <v>0</v>
      </c>
      <c r="I4" s="198">
        <v>5.01</v>
      </c>
      <c r="J4" s="198">
        <v>0</v>
      </c>
      <c r="K4" s="198">
        <v>5.3</v>
      </c>
      <c r="L4" s="198">
        <v>1.36</v>
      </c>
      <c r="M4" s="198">
        <v>0</v>
      </c>
      <c r="N4" s="198">
        <v>0.98</v>
      </c>
      <c r="O4" s="198">
        <v>0.81</v>
      </c>
      <c r="P4" s="198">
        <v>2</v>
      </c>
      <c r="Q4" s="198">
        <v>0.17</v>
      </c>
      <c r="R4" s="198">
        <v>0.17</v>
      </c>
      <c r="S4" s="198">
        <v>0.22</v>
      </c>
      <c r="T4" s="198">
        <v>0</v>
      </c>
      <c r="U4" s="198">
        <v>7.32</v>
      </c>
      <c r="V4" s="198">
        <v>0.12</v>
      </c>
      <c r="W4" s="198">
        <v>0.38</v>
      </c>
      <c r="X4" s="198">
        <v>1.2</v>
      </c>
      <c r="Y4" s="198">
        <v>0</v>
      </c>
      <c r="Z4" s="198">
        <v>2.27</v>
      </c>
      <c r="AA4" s="198">
        <v>0.56999999999999995</v>
      </c>
      <c r="AB4" s="198">
        <v>0</v>
      </c>
      <c r="AC4" s="198">
        <v>1.49</v>
      </c>
      <c r="AD4" s="198">
        <v>6.82</v>
      </c>
      <c r="AE4" s="198">
        <v>0</v>
      </c>
      <c r="AF4" s="198">
        <v>0</v>
      </c>
      <c r="AG4" s="198">
        <v>0</v>
      </c>
      <c r="AH4" s="198">
        <v>0</v>
      </c>
      <c r="AI4" s="198">
        <v>1.56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85.15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1.33</v>
      </c>
      <c r="E5" s="198">
        <v>0</v>
      </c>
      <c r="F5" s="198">
        <v>0</v>
      </c>
      <c r="G5" s="198">
        <v>0</v>
      </c>
      <c r="H5" s="198">
        <v>0</v>
      </c>
      <c r="I5" s="198">
        <v>5.01</v>
      </c>
      <c r="J5" s="198">
        <v>0</v>
      </c>
      <c r="K5" s="198">
        <v>5.3</v>
      </c>
      <c r="L5" s="198">
        <v>1.36</v>
      </c>
      <c r="M5" s="198">
        <v>0</v>
      </c>
      <c r="N5" s="198">
        <v>0.98</v>
      </c>
      <c r="O5" s="198">
        <v>0.81</v>
      </c>
      <c r="P5" s="198">
        <v>2</v>
      </c>
      <c r="Q5" s="198">
        <v>0.17</v>
      </c>
      <c r="R5" s="198">
        <v>0.17</v>
      </c>
      <c r="S5" s="198">
        <v>0.22</v>
      </c>
      <c r="T5" s="198">
        <v>0</v>
      </c>
      <c r="U5" s="198">
        <v>7.32</v>
      </c>
      <c r="V5" s="198">
        <v>0.12</v>
      </c>
      <c r="W5" s="198">
        <v>0.38</v>
      </c>
      <c r="X5" s="198">
        <v>1.2</v>
      </c>
      <c r="Y5" s="198">
        <v>0</v>
      </c>
      <c r="Z5" s="198">
        <v>2.27</v>
      </c>
      <c r="AA5" s="198">
        <v>0.56999999999999995</v>
      </c>
      <c r="AB5" s="198">
        <v>0</v>
      </c>
      <c r="AC5" s="198">
        <v>1.49</v>
      </c>
      <c r="AD5" s="198">
        <v>6.82</v>
      </c>
      <c r="AE5" s="198">
        <v>0</v>
      </c>
      <c r="AF5" s="198">
        <v>0</v>
      </c>
      <c r="AG5" s="198">
        <v>0</v>
      </c>
      <c r="AH5" s="198">
        <v>0</v>
      </c>
      <c r="AI5" s="198">
        <v>1.56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85.15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1.33</v>
      </c>
      <c r="E6" s="198">
        <v>0</v>
      </c>
      <c r="F6" s="198">
        <v>0</v>
      </c>
      <c r="G6" s="198">
        <v>0</v>
      </c>
      <c r="H6" s="198">
        <v>0</v>
      </c>
      <c r="I6" s="198">
        <v>5.01</v>
      </c>
      <c r="J6" s="198">
        <v>0</v>
      </c>
      <c r="K6" s="198">
        <v>5.3</v>
      </c>
      <c r="L6" s="198">
        <v>1.36</v>
      </c>
      <c r="M6" s="198">
        <v>0</v>
      </c>
      <c r="N6" s="198">
        <v>0.98</v>
      </c>
      <c r="O6" s="198">
        <v>0.81</v>
      </c>
      <c r="P6" s="198">
        <v>2</v>
      </c>
      <c r="Q6" s="198">
        <v>0.17</v>
      </c>
      <c r="R6" s="198">
        <v>0.17</v>
      </c>
      <c r="S6" s="198">
        <v>0.22</v>
      </c>
      <c r="T6" s="198">
        <v>0</v>
      </c>
      <c r="U6" s="198">
        <v>7.32</v>
      </c>
      <c r="V6" s="198">
        <v>0.12</v>
      </c>
      <c r="W6" s="198">
        <v>0.38</v>
      </c>
      <c r="X6" s="198">
        <v>1.2</v>
      </c>
      <c r="Y6" s="198">
        <v>0</v>
      </c>
      <c r="Z6" s="198">
        <v>2.27</v>
      </c>
      <c r="AA6" s="198">
        <v>0.56999999999999995</v>
      </c>
      <c r="AB6" s="198">
        <v>0</v>
      </c>
      <c r="AC6" s="198">
        <v>1.49</v>
      </c>
      <c r="AD6" s="198">
        <v>6.82</v>
      </c>
      <c r="AE6" s="198">
        <v>0</v>
      </c>
      <c r="AF6" s="198">
        <v>0</v>
      </c>
      <c r="AG6" s="198">
        <v>0</v>
      </c>
      <c r="AH6" s="198">
        <v>0</v>
      </c>
      <c r="AI6" s="198">
        <v>1.56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85.15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1.6</v>
      </c>
      <c r="E7" s="198">
        <v>0</v>
      </c>
      <c r="F7" s="198">
        <v>0</v>
      </c>
      <c r="G7" s="198">
        <v>0</v>
      </c>
      <c r="H7" s="198">
        <v>0</v>
      </c>
      <c r="I7" s="198">
        <v>5.01</v>
      </c>
      <c r="J7" s="198">
        <v>0</v>
      </c>
      <c r="K7" s="198">
        <v>5.3</v>
      </c>
      <c r="L7" s="198">
        <v>1.36</v>
      </c>
      <c r="M7" s="198">
        <v>0</v>
      </c>
      <c r="N7" s="198">
        <v>0.98</v>
      </c>
      <c r="O7" s="198">
        <v>0.81</v>
      </c>
      <c r="P7" s="198">
        <v>2</v>
      </c>
      <c r="Q7" s="198">
        <v>0.17</v>
      </c>
      <c r="R7" s="198">
        <v>0.17</v>
      </c>
      <c r="S7" s="198">
        <v>0.22</v>
      </c>
      <c r="T7" s="198">
        <v>0</v>
      </c>
      <c r="U7" s="198">
        <v>7.32</v>
      </c>
      <c r="V7" s="198">
        <v>0.12</v>
      </c>
      <c r="W7" s="198">
        <v>0.38</v>
      </c>
      <c r="X7" s="198">
        <v>1.2</v>
      </c>
      <c r="Y7" s="198">
        <v>0</v>
      </c>
      <c r="Z7" s="198">
        <v>2.27</v>
      </c>
      <c r="AA7" s="198">
        <v>0.56999999999999995</v>
      </c>
      <c r="AB7" s="198">
        <v>0</v>
      </c>
      <c r="AC7" s="198">
        <v>1.49</v>
      </c>
      <c r="AD7" s="198">
        <v>6.82</v>
      </c>
      <c r="AE7" s="198">
        <v>0</v>
      </c>
      <c r="AF7" s="198">
        <v>0</v>
      </c>
      <c r="AG7" s="198">
        <v>0</v>
      </c>
      <c r="AH7" s="198">
        <v>0</v>
      </c>
      <c r="AI7" s="198">
        <v>2.12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102.88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1.6</v>
      </c>
      <c r="E8" s="198">
        <v>0</v>
      </c>
      <c r="F8" s="198">
        <v>0</v>
      </c>
      <c r="G8" s="198">
        <v>0</v>
      </c>
      <c r="H8" s="198">
        <v>0</v>
      </c>
      <c r="I8" s="198">
        <v>5.01</v>
      </c>
      <c r="J8" s="198">
        <v>0</v>
      </c>
      <c r="K8" s="198">
        <v>5.3</v>
      </c>
      <c r="L8" s="198">
        <v>1.36</v>
      </c>
      <c r="M8" s="198">
        <v>0</v>
      </c>
      <c r="N8" s="198">
        <v>0.98</v>
      </c>
      <c r="O8" s="198">
        <v>0.81</v>
      </c>
      <c r="P8" s="198">
        <v>2</v>
      </c>
      <c r="Q8" s="198">
        <v>0.17</v>
      </c>
      <c r="R8" s="198">
        <v>0.17</v>
      </c>
      <c r="S8" s="198">
        <v>0.22</v>
      </c>
      <c r="T8" s="198">
        <v>0</v>
      </c>
      <c r="U8" s="198">
        <v>7.32</v>
      </c>
      <c r="V8" s="198">
        <v>0.12</v>
      </c>
      <c r="W8" s="198">
        <v>0.38</v>
      </c>
      <c r="X8" s="198">
        <v>1.2</v>
      </c>
      <c r="Y8" s="198">
        <v>0</v>
      </c>
      <c r="Z8" s="198">
        <v>2.27</v>
      </c>
      <c r="AA8" s="198">
        <v>0.56999999999999995</v>
      </c>
      <c r="AB8" s="198">
        <v>0</v>
      </c>
      <c r="AC8" s="198">
        <v>1.49</v>
      </c>
      <c r="AD8" s="198">
        <v>6.82</v>
      </c>
      <c r="AE8" s="198">
        <v>0</v>
      </c>
      <c r="AF8" s="198">
        <v>0</v>
      </c>
      <c r="AG8" s="198">
        <v>0</v>
      </c>
      <c r="AH8" s="198">
        <v>0</v>
      </c>
      <c r="AI8" s="198">
        <v>0.77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102.88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1.6</v>
      </c>
      <c r="E9" s="198">
        <v>0</v>
      </c>
      <c r="F9" s="198">
        <v>0</v>
      </c>
      <c r="G9" s="198">
        <v>0</v>
      </c>
      <c r="H9" s="198">
        <v>0</v>
      </c>
      <c r="I9" s="198">
        <v>5.01</v>
      </c>
      <c r="J9" s="198">
        <v>0</v>
      </c>
      <c r="K9" s="198">
        <v>5.3</v>
      </c>
      <c r="L9" s="198">
        <v>1.36</v>
      </c>
      <c r="M9" s="198">
        <v>0</v>
      </c>
      <c r="N9" s="198">
        <v>0.98</v>
      </c>
      <c r="O9" s="198">
        <v>0.81</v>
      </c>
      <c r="P9" s="198">
        <v>2</v>
      </c>
      <c r="Q9" s="198">
        <v>0.17</v>
      </c>
      <c r="R9" s="198">
        <v>0.17</v>
      </c>
      <c r="S9" s="198">
        <v>0.22</v>
      </c>
      <c r="T9" s="198">
        <v>0</v>
      </c>
      <c r="U9" s="198">
        <v>7.32</v>
      </c>
      <c r="V9" s="198">
        <v>0.12</v>
      </c>
      <c r="W9" s="198">
        <v>0.38</v>
      </c>
      <c r="X9" s="198">
        <v>1.2</v>
      </c>
      <c r="Y9" s="198">
        <v>0</v>
      </c>
      <c r="Z9" s="198">
        <v>2.27</v>
      </c>
      <c r="AA9" s="198">
        <v>0.56999999999999995</v>
      </c>
      <c r="AB9" s="198">
        <v>0</v>
      </c>
      <c r="AC9" s="198">
        <v>1.49</v>
      </c>
      <c r="AD9" s="198">
        <v>6.82</v>
      </c>
      <c r="AE9" s="198">
        <v>0</v>
      </c>
      <c r="AF9" s="198">
        <v>0</v>
      </c>
      <c r="AG9" s="198">
        <v>0</v>
      </c>
      <c r="AH9" s="198">
        <v>0</v>
      </c>
      <c r="AI9" s="198">
        <v>1.36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102.88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1.6</v>
      </c>
      <c r="E10" s="198">
        <v>0</v>
      </c>
      <c r="F10" s="198">
        <v>0</v>
      </c>
      <c r="G10" s="198">
        <v>0</v>
      </c>
      <c r="H10" s="198">
        <v>0</v>
      </c>
      <c r="I10" s="198">
        <v>5.01</v>
      </c>
      <c r="J10" s="198">
        <v>0</v>
      </c>
      <c r="K10" s="198">
        <v>5.3</v>
      </c>
      <c r="L10" s="198">
        <v>1.36</v>
      </c>
      <c r="M10" s="198">
        <v>0</v>
      </c>
      <c r="N10" s="198">
        <v>0.98</v>
      </c>
      <c r="O10" s="198">
        <v>0.81</v>
      </c>
      <c r="P10" s="198">
        <v>2</v>
      </c>
      <c r="Q10" s="198">
        <v>0.17</v>
      </c>
      <c r="R10" s="198">
        <v>0.17</v>
      </c>
      <c r="S10" s="198">
        <v>0.22</v>
      </c>
      <c r="T10" s="198">
        <v>0</v>
      </c>
      <c r="U10" s="198">
        <v>7.32</v>
      </c>
      <c r="V10" s="198">
        <v>0.12</v>
      </c>
      <c r="W10" s="198">
        <v>0.38</v>
      </c>
      <c r="X10" s="198">
        <v>1.2</v>
      </c>
      <c r="Y10" s="198">
        <v>0</v>
      </c>
      <c r="Z10" s="198">
        <v>2.27</v>
      </c>
      <c r="AA10" s="198">
        <v>0.56999999999999995</v>
      </c>
      <c r="AB10" s="198">
        <v>0</v>
      </c>
      <c r="AC10" s="198">
        <v>1.49</v>
      </c>
      <c r="AD10" s="198">
        <v>6.82</v>
      </c>
      <c r="AE10" s="198">
        <v>0</v>
      </c>
      <c r="AF10" s="198">
        <v>0</v>
      </c>
      <c r="AG10" s="198">
        <v>0</v>
      </c>
      <c r="AH10" s="198">
        <v>0</v>
      </c>
      <c r="AI10" s="198">
        <v>1.36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102.88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1.6</v>
      </c>
      <c r="E11" s="198">
        <v>0</v>
      </c>
      <c r="F11" s="198">
        <v>0</v>
      </c>
      <c r="G11" s="198">
        <v>0</v>
      </c>
      <c r="H11" s="198">
        <v>0</v>
      </c>
      <c r="I11" s="198">
        <v>5.01</v>
      </c>
      <c r="J11" s="198">
        <v>0</v>
      </c>
      <c r="K11" s="198">
        <v>5.3</v>
      </c>
      <c r="L11" s="198">
        <v>1.36</v>
      </c>
      <c r="M11" s="198">
        <v>0</v>
      </c>
      <c r="N11" s="198">
        <v>0.98</v>
      </c>
      <c r="O11" s="198">
        <v>0.81</v>
      </c>
      <c r="P11" s="198">
        <v>2</v>
      </c>
      <c r="Q11" s="198">
        <v>0.17</v>
      </c>
      <c r="R11" s="198">
        <v>0.17</v>
      </c>
      <c r="S11" s="198">
        <v>0.22</v>
      </c>
      <c r="T11" s="198">
        <v>0</v>
      </c>
      <c r="U11" s="198">
        <v>7.32</v>
      </c>
      <c r="V11" s="198">
        <v>0.12</v>
      </c>
      <c r="W11" s="198">
        <v>0.38</v>
      </c>
      <c r="X11" s="198">
        <v>1.2</v>
      </c>
      <c r="Y11" s="198">
        <v>0</v>
      </c>
      <c r="Z11" s="198">
        <v>2.27</v>
      </c>
      <c r="AA11" s="198">
        <v>0.56999999999999995</v>
      </c>
      <c r="AB11" s="198">
        <v>0</v>
      </c>
      <c r="AC11" s="198">
        <v>1.49</v>
      </c>
      <c r="AD11" s="198">
        <v>6.82</v>
      </c>
      <c r="AE11" s="198">
        <v>0</v>
      </c>
      <c r="AF11" s="198">
        <v>0</v>
      </c>
      <c r="AG11" s="198">
        <v>0</v>
      </c>
      <c r="AH11" s="198">
        <v>0</v>
      </c>
      <c r="AI11" s="198">
        <v>0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102.88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1.6</v>
      </c>
      <c r="E12" s="198">
        <v>0</v>
      </c>
      <c r="F12" s="198">
        <v>0</v>
      </c>
      <c r="G12" s="198">
        <v>0</v>
      </c>
      <c r="H12" s="198">
        <v>0</v>
      </c>
      <c r="I12" s="198">
        <v>5.01</v>
      </c>
      <c r="J12" s="198">
        <v>0</v>
      </c>
      <c r="K12" s="198">
        <v>5.3</v>
      </c>
      <c r="L12" s="198">
        <v>1.36</v>
      </c>
      <c r="M12" s="198">
        <v>0</v>
      </c>
      <c r="N12" s="198">
        <v>0.98</v>
      </c>
      <c r="O12" s="198">
        <v>0.81</v>
      </c>
      <c r="P12" s="198">
        <v>2</v>
      </c>
      <c r="Q12" s="198">
        <v>0.17</v>
      </c>
      <c r="R12" s="198">
        <v>0.17</v>
      </c>
      <c r="S12" s="198">
        <v>0.22</v>
      </c>
      <c r="T12" s="198">
        <v>0</v>
      </c>
      <c r="U12" s="198">
        <v>7.32</v>
      </c>
      <c r="V12" s="198">
        <v>0.12</v>
      </c>
      <c r="W12" s="198">
        <v>0.38</v>
      </c>
      <c r="X12" s="198">
        <v>1.2</v>
      </c>
      <c r="Y12" s="198">
        <v>0</v>
      </c>
      <c r="Z12" s="198">
        <v>2.27</v>
      </c>
      <c r="AA12" s="198">
        <v>0.56999999999999995</v>
      </c>
      <c r="AB12" s="198">
        <v>0</v>
      </c>
      <c r="AC12" s="198">
        <v>1.49</v>
      </c>
      <c r="AD12" s="198">
        <v>6.82</v>
      </c>
      <c r="AE12" s="198">
        <v>0</v>
      </c>
      <c r="AF12" s="198">
        <v>0</v>
      </c>
      <c r="AG12" s="198">
        <v>0</v>
      </c>
      <c r="AH12" s="198">
        <v>0</v>
      </c>
      <c r="AI12" s="198">
        <v>0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102.88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1.6</v>
      </c>
      <c r="E13" s="198">
        <v>0</v>
      </c>
      <c r="F13" s="198">
        <v>0</v>
      </c>
      <c r="G13" s="198">
        <v>0</v>
      </c>
      <c r="H13" s="198">
        <v>0</v>
      </c>
      <c r="I13" s="198">
        <v>5.01</v>
      </c>
      <c r="J13" s="198">
        <v>0</v>
      </c>
      <c r="K13" s="198">
        <v>5.3</v>
      </c>
      <c r="L13" s="198">
        <v>1.36</v>
      </c>
      <c r="M13" s="198">
        <v>0</v>
      </c>
      <c r="N13" s="198">
        <v>0.98</v>
      </c>
      <c r="O13" s="198">
        <v>0.81</v>
      </c>
      <c r="P13" s="198">
        <v>2</v>
      </c>
      <c r="Q13" s="198">
        <v>0.17</v>
      </c>
      <c r="R13" s="198">
        <v>0.17</v>
      </c>
      <c r="S13" s="198">
        <v>0.22</v>
      </c>
      <c r="T13" s="198">
        <v>0</v>
      </c>
      <c r="U13" s="198">
        <v>7.32</v>
      </c>
      <c r="V13" s="198">
        <v>0.12</v>
      </c>
      <c r="W13" s="198">
        <v>0.38</v>
      </c>
      <c r="X13" s="198">
        <v>1.2</v>
      </c>
      <c r="Y13" s="198">
        <v>0</v>
      </c>
      <c r="Z13" s="198">
        <v>2.27</v>
      </c>
      <c r="AA13" s="198">
        <v>0.56999999999999995</v>
      </c>
      <c r="AB13" s="198">
        <v>0</v>
      </c>
      <c r="AC13" s="198">
        <v>1.49</v>
      </c>
      <c r="AD13" s="198">
        <v>6.82</v>
      </c>
      <c r="AE13" s="198">
        <v>0</v>
      </c>
      <c r="AF13" s="198">
        <v>0</v>
      </c>
      <c r="AG13" s="198">
        <v>0</v>
      </c>
      <c r="AH13" s="198">
        <v>0</v>
      </c>
      <c r="AI13" s="198">
        <v>0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132.12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1.6</v>
      </c>
      <c r="E14" s="198">
        <v>0</v>
      </c>
      <c r="F14" s="198">
        <v>0</v>
      </c>
      <c r="G14" s="198">
        <v>0</v>
      </c>
      <c r="H14" s="198">
        <v>0</v>
      </c>
      <c r="I14" s="198">
        <v>5.01</v>
      </c>
      <c r="J14" s="198">
        <v>0</v>
      </c>
      <c r="K14" s="198">
        <v>5.3</v>
      </c>
      <c r="L14" s="198">
        <v>1.36</v>
      </c>
      <c r="M14" s="198">
        <v>0</v>
      </c>
      <c r="N14" s="198">
        <v>0.98</v>
      </c>
      <c r="O14" s="198">
        <v>0.81</v>
      </c>
      <c r="P14" s="198">
        <v>2</v>
      </c>
      <c r="Q14" s="198">
        <v>0.17</v>
      </c>
      <c r="R14" s="198">
        <v>0.17</v>
      </c>
      <c r="S14" s="198">
        <v>0.22</v>
      </c>
      <c r="T14" s="198">
        <v>0</v>
      </c>
      <c r="U14" s="198">
        <v>7.32</v>
      </c>
      <c r="V14" s="198">
        <v>0.12</v>
      </c>
      <c r="W14" s="198">
        <v>0.38</v>
      </c>
      <c r="X14" s="198">
        <v>1.2</v>
      </c>
      <c r="Y14" s="198">
        <v>0</v>
      </c>
      <c r="Z14" s="198">
        <v>2.27</v>
      </c>
      <c r="AA14" s="198">
        <v>0.56999999999999995</v>
      </c>
      <c r="AB14" s="198">
        <v>0</v>
      </c>
      <c r="AC14" s="198">
        <v>1.49</v>
      </c>
      <c r="AD14" s="198">
        <v>6.82</v>
      </c>
      <c r="AE14" s="198">
        <v>0</v>
      </c>
      <c r="AF14" s="198">
        <v>0</v>
      </c>
      <c r="AG14" s="198">
        <v>0</v>
      </c>
      <c r="AH14" s="198">
        <v>0</v>
      </c>
      <c r="AI14" s="198">
        <v>0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132.12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1.76</v>
      </c>
      <c r="E15" s="198">
        <v>0</v>
      </c>
      <c r="F15" s="198">
        <v>0</v>
      </c>
      <c r="G15" s="198">
        <v>0</v>
      </c>
      <c r="H15" s="198">
        <v>0</v>
      </c>
      <c r="I15" s="198">
        <v>5.01</v>
      </c>
      <c r="J15" s="198">
        <v>0</v>
      </c>
      <c r="K15" s="198">
        <v>5.3</v>
      </c>
      <c r="L15" s="198">
        <v>1.36</v>
      </c>
      <c r="M15" s="198">
        <v>0</v>
      </c>
      <c r="N15" s="198">
        <v>0.98</v>
      </c>
      <c r="O15" s="198">
        <v>0.81</v>
      </c>
      <c r="P15" s="198">
        <v>2</v>
      </c>
      <c r="Q15" s="198">
        <v>0.17</v>
      </c>
      <c r="R15" s="198">
        <v>0.17</v>
      </c>
      <c r="S15" s="198">
        <v>0.22</v>
      </c>
      <c r="T15" s="198">
        <v>0</v>
      </c>
      <c r="U15" s="198">
        <v>7.32</v>
      </c>
      <c r="V15" s="198">
        <v>0.12</v>
      </c>
      <c r="W15" s="198">
        <v>0.38</v>
      </c>
      <c r="X15" s="198">
        <v>1.2</v>
      </c>
      <c r="Y15" s="198">
        <v>0</v>
      </c>
      <c r="Z15" s="198">
        <v>2.27</v>
      </c>
      <c r="AA15" s="198">
        <v>0.56999999999999995</v>
      </c>
      <c r="AB15" s="198">
        <v>0</v>
      </c>
      <c r="AC15" s="198">
        <v>1.49</v>
      </c>
      <c r="AD15" s="198">
        <v>6.82</v>
      </c>
      <c r="AE15" s="198">
        <v>0</v>
      </c>
      <c r="AF15" s="198">
        <v>0</v>
      </c>
      <c r="AG15" s="198">
        <v>0</v>
      </c>
      <c r="AH15" s="198">
        <v>0</v>
      </c>
      <c r="AI15" s="198">
        <v>0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130.4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1.76</v>
      </c>
      <c r="E16" s="198">
        <v>0</v>
      </c>
      <c r="F16" s="198">
        <v>0</v>
      </c>
      <c r="G16" s="198">
        <v>0</v>
      </c>
      <c r="H16" s="198">
        <v>0</v>
      </c>
      <c r="I16" s="198">
        <v>5.01</v>
      </c>
      <c r="J16" s="198">
        <v>0</v>
      </c>
      <c r="K16" s="198">
        <v>5.3</v>
      </c>
      <c r="L16" s="198">
        <v>1.36</v>
      </c>
      <c r="M16" s="198">
        <v>0</v>
      </c>
      <c r="N16" s="198">
        <v>0.98</v>
      </c>
      <c r="O16" s="198">
        <v>0.81</v>
      </c>
      <c r="P16" s="198">
        <v>2</v>
      </c>
      <c r="Q16" s="198">
        <v>0.17</v>
      </c>
      <c r="R16" s="198">
        <v>0.17</v>
      </c>
      <c r="S16" s="198">
        <v>0.22</v>
      </c>
      <c r="T16" s="198">
        <v>0</v>
      </c>
      <c r="U16" s="198">
        <v>7.32</v>
      </c>
      <c r="V16" s="198">
        <v>0.12</v>
      </c>
      <c r="W16" s="198">
        <v>0.38</v>
      </c>
      <c r="X16" s="198">
        <v>1.2</v>
      </c>
      <c r="Y16" s="198">
        <v>0</v>
      </c>
      <c r="Z16" s="198">
        <v>2.27</v>
      </c>
      <c r="AA16" s="198">
        <v>0.56999999999999995</v>
      </c>
      <c r="AB16" s="198">
        <v>0</v>
      </c>
      <c r="AC16" s="198">
        <v>1.49</v>
      </c>
      <c r="AD16" s="198">
        <v>6.82</v>
      </c>
      <c r="AE16" s="198">
        <v>0</v>
      </c>
      <c r="AF16" s="198">
        <v>0</v>
      </c>
      <c r="AG16" s="198">
        <v>0</v>
      </c>
      <c r="AH16" s="198">
        <v>0</v>
      </c>
      <c r="AI16" s="198">
        <v>0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130.4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1.76</v>
      </c>
      <c r="E17" s="198">
        <v>0</v>
      </c>
      <c r="F17" s="198">
        <v>0</v>
      </c>
      <c r="G17" s="198">
        <v>0</v>
      </c>
      <c r="H17" s="198">
        <v>0</v>
      </c>
      <c r="I17" s="198">
        <v>5.01</v>
      </c>
      <c r="J17" s="198">
        <v>0</v>
      </c>
      <c r="K17" s="198">
        <v>5.3</v>
      </c>
      <c r="L17" s="198">
        <v>1.36</v>
      </c>
      <c r="M17" s="198">
        <v>0</v>
      </c>
      <c r="N17" s="198">
        <v>0.98</v>
      </c>
      <c r="O17" s="198">
        <v>0.81</v>
      </c>
      <c r="P17" s="198">
        <v>2</v>
      </c>
      <c r="Q17" s="198">
        <v>0.17</v>
      </c>
      <c r="R17" s="198">
        <v>0.17</v>
      </c>
      <c r="S17" s="198">
        <v>0.22</v>
      </c>
      <c r="T17" s="198">
        <v>0</v>
      </c>
      <c r="U17" s="198">
        <v>7.32</v>
      </c>
      <c r="V17" s="198">
        <v>0.12</v>
      </c>
      <c r="W17" s="198">
        <v>0.38</v>
      </c>
      <c r="X17" s="198">
        <v>1.2</v>
      </c>
      <c r="Y17" s="198">
        <v>0</v>
      </c>
      <c r="Z17" s="198">
        <v>2.27</v>
      </c>
      <c r="AA17" s="198">
        <v>0.56999999999999995</v>
      </c>
      <c r="AB17" s="198">
        <v>0</v>
      </c>
      <c r="AC17" s="198">
        <v>1.49</v>
      </c>
      <c r="AD17" s="198">
        <v>6.82</v>
      </c>
      <c r="AE17" s="198">
        <v>0</v>
      </c>
      <c r="AF17" s="198">
        <v>0</v>
      </c>
      <c r="AG17" s="198">
        <v>0</v>
      </c>
      <c r="AH17" s="198">
        <v>0</v>
      </c>
      <c r="AI17" s="198">
        <v>0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130.4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1.76</v>
      </c>
      <c r="E18" s="198">
        <v>0</v>
      </c>
      <c r="F18" s="198">
        <v>0</v>
      </c>
      <c r="G18" s="198">
        <v>0</v>
      </c>
      <c r="H18" s="198">
        <v>0</v>
      </c>
      <c r="I18" s="198">
        <v>5.01</v>
      </c>
      <c r="J18" s="198">
        <v>0</v>
      </c>
      <c r="K18" s="198">
        <v>5.3</v>
      </c>
      <c r="L18" s="198">
        <v>1.36</v>
      </c>
      <c r="M18" s="198">
        <v>0</v>
      </c>
      <c r="N18" s="198">
        <v>0.98</v>
      </c>
      <c r="O18" s="198">
        <v>0.81</v>
      </c>
      <c r="P18" s="198">
        <v>2</v>
      </c>
      <c r="Q18" s="198">
        <v>0.17</v>
      </c>
      <c r="R18" s="198">
        <v>0.17</v>
      </c>
      <c r="S18" s="198">
        <v>0.22</v>
      </c>
      <c r="T18" s="198">
        <v>0</v>
      </c>
      <c r="U18" s="198">
        <v>7.32</v>
      </c>
      <c r="V18" s="198">
        <v>0.12</v>
      </c>
      <c r="W18" s="198">
        <v>0.38</v>
      </c>
      <c r="X18" s="198">
        <v>1.2</v>
      </c>
      <c r="Y18" s="198">
        <v>0</v>
      </c>
      <c r="Z18" s="198">
        <v>2.27</v>
      </c>
      <c r="AA18" s="198">
        <v>0.56999999999999995</v>
      </c>
      <c r="AB18" s="198">
        <v>0</v>
      </c>
      <c r="AC18" s="198">
        <v>1.49</v>
      </c>
      <c r="AD18" s="198">
        <v>6.82</v>
      </c>
      <c r="AE18" s="198">
        <v>0</v>
      </c>
      <c r="AF18" s="198">
        <v>0</v>
      </c>
      <c r="AG18" s="198">
        <v>0</v>
      </c>
      <c r="AH18" s="198">
        <v>0</v>
      </c>
      <c r="AI18" s="198">
        <v>0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130.4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1.76</v>
      </c>
      <c r="E19" s="198">
        <v>0</v>
      </c>
      <c r="F19" s="198">
        <v>0</v>
      </c>
      <c r="G19" s="198">
        <v>0</v>
      </c>
      <c r="H19" s="198">
        <v>0</v>
      </c>
      <c r="I19" s="198">
        <v>5.01</v>
      </c>
      <c r="J19" s="198">
        <v>0.56000000000000005</v>
      </c>
      <c r="K19" s="198">
        <v>5.3</v>
      </c>
      <c r="L19" s="198">
        <v>1.36</v>
      </c>
      <c r="M19" s="198">
        <v>0</v>
      </c>
      <c r="N19" s="198">
        <v>0.98</v>
      </c>
      <c r="O19" s="198">
        <v>0.81</v>
      </c>
      <c r="P19" s="198">
        <v>2</v>
      </c>
      <c r="Q19" s="198">
        <v>0.17</v>
      </c>
      <c r="R19" s="198">
        <v>0.17</v>
      </c>
      <c r="S19" s="198">
        <v>0.22</v>
      </c>
      <c r="T19" s="198">
        <v>0</v>
      </c>
      <c r="U19" s="198">
        <v>7.32</v>
      </c>
      <c r="V19" s="198">
        <v>0.12</v>
      </c>
      <c r="W19" s="198">
        <v>0.38</v>
      </c>
      <c r="X19" s="198">
        <v>1.2</v>
      </c>
      <c r="Y19" s="198">
        <v>0</v>
      </c>
      <c r="Z19" s="198">
        <v>2.27</v>
      </c>
      <c r="AA19" s="198">
        <v>0.56999999999999995</v>
      </c>
      <c r="AB19" s="198">
        <v>0</v>
      </c>
      <c r="AC19" s="198">
        <v>1.49</v>
      </c>
      <c r="AD19" s="198">
        <v>6.82</v>
      </c>
      <c r="AE19" s="198">
        <v>0</v>
      </c>
      <c r="AF19" s="198">
        <v>0</v>
      </c>
      <c r="AG19" s="198">
        <v>0</v>
      </c>
      <c r="AH19" s="198">
        <v>0</v>
      </c>
      <c r="AI19" s="198">
        <v>0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130.4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1.76</v>
      </c>
      <c r="E20" s="198">
        <v>0</v>
      </c>
      <c r="F20" s="198">
        <v>0</v>
      </c>
      <c r="G20" s="198">
        <v>0</v>
      </c>
      <c r="H20" s="198">
        <v>0</v>
      </c>
      <c r="I20" s="198">
        <v>5.01</v>
      </c>
      <c r="J20" s="198">
        <v>0.56000000000000005</v>
      </c>
      <c r="K20" s="198">
        <v>5.3</v>
      </c>
      <c r="L20" s="198">
        <v>1.36</v>
      </c>
      <c r="M20" s="198">
        <v>0</v>
      </c>
      <c r="N20" s="198">
        <v>0.98</v>
      </c>
      <c r="O20" s="198">
        <v>0.81</v>
      </c>
      <c r="P20" s="198">
        <v>2</v>
      </c>
      <c r="Q20" s="198">
        <v>0.17</v>
      </c>
      <c r="R20" s="198">
        <v>0.17</v>
      </c>
      <c r="S20" s="198">
        <v>0.22</v>
      </c>
      <c r="T20" s="198">
        <v>0</v>
      </c>
      <c r="U20" s="198">
        <v>7.32</v>
      </c>
      <c r="V20" s="198">
        <v>0.12</v>
      </c>
      <c r="W20" s="198">
        <v>0.38</v>
      </c>
      <c r="X20" s="198">
        <v>1.2</v>
      </c>
      <c r="Y20" s="198">
        <v>0</v>
      </c>
      <c r="Z20" s="198">
        <v>2.27</v>
      </c>
      <c r="AA20" s="198">
        <v>0.56999999999999995</v>
      </c>
      <c r="AB20" s="198">
        <v>0</v>
      </c>
      <c r="AC20" s="198">
        <v>1.49</v>
      </c>
      <c r="AD20" s="198">
        <v>6.82</v>
      </c>
      <c r="AE20" s="198">
        <v>0</v>
      </c>
      <c r="AF20" s="198">
        <v>0</v>
      </c>
      <c r="AG20" s="198">
        <v>0</v>
      </c>
      <c r="AH20" s="198">
        <v>0</v>
      </c>
      <c r="AI20" s="198">
        <v>0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130.4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1.76</v>
      </c>
      <c r="E21" s="198">
        <v>0</v>
      </c>
      <c r="F21" s="198">
        <v>0</v>
      </c>
      <c r="G21" s="198">
        <v>0</v>
      </c>
      <c r="H21" s="198">
        <v>0</v>
      </c>
      <c r="I21" s="198">
        <v>5.01</v>
      </c>
      <c r="J21" s="198">
        <v>0.56000000000000005</v>
      </c>
      <c r="K21" s="198">
        <v>5.3</v>
      </c>
      <c r="L21" s="198">
        <v>1.36</v>
      </c>
      <c r="M21" s="198">
        <v>0</v>
      </c>
      <c r="N21" s="198">
        <v>0.98</v>
      </c>
      <c r="O21" s="198">
        <v>0.81</v>
      </c>
      <c r="P21" s="198">
        <v>1.92</v>
      </c>
      <c r="Q21" s="198">
        <v>0.17</v>
      </c>
      <c r="R21" s="198">
        <v>0.17</v>
      </c>
      <c r="S21" s="198">
        <v>0.22</v>
      </c>
      <c r="T21" s="198">
        <v>0</v>
      </c>
      <c r="U21" s="198">
        <v>7.32</v>
      </c>
      <c r="V21" s="198">
        <v>0.12</v>
      </c>
      <c r="W21" s="198">
        <v>0.38</v>
      </c>
      <c r="X21" s="198">
        <v>1.2</v>
      </c>
      <c r="Y21" s="198">
        <v>0</v>
      </c>
      <c r="Z21" s="198">
        <v>2.27</v>
      </c>
      <c r="AA21" s="198">
        <v>0.56999999999999995</v>
      </c>
      <c r="AB21" s="198">
        <v>0</v>
      </c>
      <c r="AC21" s="198">
        <v>1.49</v>
      </c>
      <c r="AD21" s="198">
        <v>6.82</v>
      </c>
      <c r="AE21" s="198">
        <v>0</v>
      </c>
      <c r="AF21" s="198">
        <v>0</v>
      </c>
      <c r="AG21" s="198">
        <v>0</v>
      </c>
      <c r="AH21" s="198">
        <v>0</v>
      </c>
      <c r="AI21" s="198">
        <v>0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130.4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1.76</v>
      </c>
      <c r="E22" s="198">
        <v>0</v>
      </c>
      <c r="F22" s="198">
        <v>0</v>
      </c>
      <c r="G22" s="198">
        <v>0</v>
      </c>
      <c r="H22" s="198">
        <v>0</v>
      </c>
      <c r="I22" s="198">
        <v>5.01</v>
      </c>
      <c r="J22" s="198">
        <v>0.56000000000000005</v>
      </c>
      <c r="K22" s="198">
        <v>5.3</v>
      </c>
      <c r="L22" s="198">
        <v>1.36</v>
      </c>
      <c r="M22" s="198">
        <v>0</v>
      </c>
      <c r="N22" s="198">
        <v>0.98</v>
      </c>
      <c r="O22" s="198">
        <v>0.81</v>
      </c>
      <c r="P22" s="198">
        <v>1.92</v>
      </c>
      <c r="Q22" s="198">
        <v>0.17</v>
      </c>
      <c r="R22" s="198">
        <v>0.17</v>
      </c>
      <c r="S22" s="198">
        <v>0.22</v>
      </c>
      <c r="T22" s="198">
        <v>0</v>
      </c>
      <c r="U22" s="198">
        <v>7.32</v>
      </c>
      <c r="V22" s="198">
        <v>0.12</v>
      </c>
      <c r="W22" s="198">
        <v>0.38</v>
      </c>
      <c r="X22" s="198">
        <v>1.2</v>
      </c>
      <c r="Y22" s="198">
        <v>0</v>
      </c>
      <c r="Z22" s="198">
        <v>2.27</v>
      </c>
      <c r="AA22" s="198">
        <v>0.56999999999999995</v>
      </c>
      <c r="AB22" s="198">
        <v>0</v>
      </c>
      <c r="AC22" s="198">
        <v>1.49</v>
      </c>
      <c r="AD22" s="198">
        <v>6.82</v>
      </c>
      <c r="AE22" s="198">
        <v>0</v>
      </c>
      <c r="AF22" s="198">
        <v>0</v>
      </c>
      <c r="AG22" s="198">
        <v>0</v>
      </c>
      <c r="AH22" s="198">
        <v>0</v>
      </c>
      <c r="AI22" s="198">
        <v>0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130.4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1.79</v>
      </c>
      <c r="E23" s="198">
        <v>0</v>
      </c>
      <c r="F23" s="198">
        <v>0</v>
      </c>
      <c r="G23" s="198">
        <v>0</v>
      </c>
      <c r="H23" s="198">
        <v>0</v>
      </c>
      <c r="I23" s="198">
        <v>5.01</v>
      </c>
      <c r="J23" s="198">
        <v>0.56000000000000005</v>
      </c>
      <c r="K23" s="198">
        <v>5.3</v>
      </c>
      <c r="L23" s="198">
        <v>1.36</v>
      </c>
      <c r="M23" s="198">
        <v>0</v>
      </c>
      <c r="N23" s="198">
        <v>0.98</v>
      </c>
      <c r="O23" s="198">
        <v>0.81</v>
      </c>
      <c r="P23" s="198">
        <v>1.96</v>
      </c>
      <c r="Q23" s="198">
        <v>0.17</v>
      </c>
      <c r="R23" s="198">
        <v>0.17</v>
      </c>
      <c r="S23" s="198">
        <v>0.22</v>
      </c>
      <c r="T23" s="198">
        <v>0</v>
      </c>
      <c r="U23" s="198">
        <v>7.32</v>
      </c>
      <c r="V23" s="198">
        <v>0.12</v>
      </c>
      <c r="W23" s="198">
        <v>0.38</v>
      </c>
      <c r="X23" s="198">
        <v>1.2</v>
      </c>
      <c r="Y23" s="198">
        <v>0</v>
      </c>
      <c r="Z23" s="198">
        <v>2.27</v>
      </c>
      <c r="AA23" s="198">
        <v>0.56999999999999995</v>
      </c>
      <c r="AB23" s="198">
        <v>0</v>
      </c>
      <c r="AC23" s="198">
        <v>1.49</v>
      </c>
      <c r="AD23" s="198">
        <v>6.82</v>
      </c>
      <c r="AE23" s="198">
        <v>0</v>
      </c>
      <c r="AF23" s="198">
        <v>0</v>
      </c>
      <c r="AG23" s="198">
        <v>0</v>
      </c>
      <c r="AH23" s="198">
        <v>0</v>
      </c>
      <c r="AI23" s="198">
        <v>0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130.4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1.79</v>
      </c>
      <c r="E24" s="198">
        <v>0</v>
      </c>
      <c r="F24" s="198">
        <v>0</v>
      </c>
      <c r="G24" s="198">
        <v>0</v>
      </c>
      <c r="H24" s="198">
        <v>0</v>
      </c>
      <c r="I24" s="198">
        <v>5.01</v>
      </c>
      <c r="J24" s="198">
        <v>0.56000000000000005</v>
      </c>
      <c r="K24" s="198">
        <v>5.3</v>
      </c>
      <c r="L24" s="198">
        <v>1.36</v>
      </c>
      <c r="M24" s="198">
        <v>0</v>
      </c>
      <c r="N24" s="198">
        <v>0.98</v>
      </c>
      <c r="O24" s="198">
        <v>0.81</v>
      </c>
      <c r="P24" s="198">
        <v>1.96</v>
      </c>
      <c r="Q24" s="198">
        <v>0.17</v>
      </c>
      <c r="R24" s="198">
        <v>0.17</v>
      </c>
      <c r="S24" s="198">
        <v>0.22</v>
      </c>
      <c r="T24" s="198">
        <v>0</v>
      </c>
      <c r="U24" s="198">
        <v>7.32</v>
      </c>
      <c r="V24" s="198">
        <v>0.12</v>
      </c>
      <c r="W24" s="198">
        <v>0.38</v>
      </c>
      <c r="X24" s="198">
        <v>1.2</v>
      </c>
      <c r="Y24" s="198">
        <v>0</v>
      </c>
      <c r="Z24" s="198">
        <v>2.27</v>
      </c>
      <c r="AA24" s="198">
        <v>0.56999999999999995</v>
      </c>
      <c r="AB24" s="198">
        <v>0</v>
      </c>
      <c r="AC24" s="198">
        <v>1.49</v>
      </c>
      <c r="AD24" s="198">
        <v>6.82</v>
      </c>
      <c r="AE24" s="198">
        <v>0</v>
      </c>
      <c r="AF24" s="198">
        <v>0</v>
      </c>
      <c r="AG24" s="198">
        <v>0</v>
      </c>
      <c r="AH24" s="198">
        <v>0</v>
      </c>
      <c r="AI24" s="198">
        <v>0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130.4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1.79</v>
      </c>
      <c r="E25" s="198">
        <v>0</v>
      </c>
      <c r="F25" s="198">
        <v>0</v>
      </c>
      <c r="G25" s="198">
        <v>0</v>
      </c>
      <c r="H25" s="198">
        <v>0</v>
      </c>
      <c r="I25" s="198">
        <v>5.01</v>
      </c>
      <c r="J25" s="198">
        <v>0.56000000000000005</v>
      </c>
      <c r="K25" s="198">
        <v>5.3</v>
      </c>
      <c r="L25" s="198">
        <v>1.36</v>
      </c>
      <c r="M25" s="198">
        <v>0</v>
      </c>
      <c r="N25" s="198">
        <v>0.98</v>
      </c>
      <c r="O25" s="198">
        <v>0.81</v>
      </c>
      <c r="P25" s="198">
        <v>2</v>
      </c>
      <c r="Q25" s="198">
        <v>0.17</v>
      </c>
      <c r="R25" s="198">
        <v>0.17</v>
      </c>
      <c r="S25" s="198">
        <v>0.22</v>
      </c>
      <c r="T25" s="198">
        <v>0</v>
      </c>
      <c r="U25" s="198">
        <v>7.32</v>
      </c>
      <c r="V25" s="198">
        <v>0.12</v>
      </c>
      <c r="W25" s="198">
        <v>0.38</v>
      </c>
      <c r="X25" s="198">
        <v>1.2</v>
      </c>
      <c r="Y25" s="198">
        <v>0</v>
      </c>
      <c r="Z25" s="198">
        <v>2.27</v>
      </c>
      <c r="AA25" s="198">
        <v>0.56999999999999995</v>
      </c>
      <c r="AB25" s="198">
        <v>0</v>
      </c>
      <c r="AC25" s="198">
        <v>1.49</v>
      </c>
      <c r="AD25" s="198">
        <v>6.82</v>
      </c>
      <c r="AE25" s="198">
        <v>0</v>
      </c>
      <c r="AF25" s="198">
        <v>0</v>
      </c>
      <c r="AG25" s="198">
        <v>0</v>
      </c>
      <c r="AH25" s="198">
        <v>0</v>
      </c>
      <c r="AI25" s="198">
        <v>0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130.4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1.79</v>
      </c>
      <c r="E26" s="198">
        <v>0</v>
      </c>
      <c r="F26" s="198">
        <v>0</v>
      </c>
      <c r="G26" s="198">
        <v>0</v>
      </c>
      <c r="H26" s="198">
        <v>0</v>
      </c>
      <c r="I26" s="198">
        <v>5.01</v>
      </c>
      <c r="J26" s="198">
        <v>0.56000000000000005</v>
      </c>
      <c r="K26" s="198">
        <v>5.3</v>
      </c>
      <c r="L26" s="198">
        <v>1.36</v>
      </c>
      <c r="M26" s="198">
        <v>0</v>
      </c>
      <c r="N26" s="198">
        <v>0.98</v>
      </c>
      <c r="O26" s="198">
        <v>0.81</v>
      </c>
      <c r="P26" s="198">
        <v>2</v>
      </c>
      <c r="Q26" s="198">
        <v>0.17</v>
      </c>
      <c r="R26" s="198">
        <v>0.17</v>
      </c>
      <c r="S26" s="198">
        <v>0.22</v>
      </c>
      <c r="T26" s="198">
        <v>0</v>
      </c>
      <c r="U26" s="198">
        <v>7.32</v>
      </c>
      <c r="V26" s="198">
        <v>0.12</v>
      </c>
      <c r="W26" s="198">
        <v>0.38</v>
      </c>
      <c r="X26" s="198">
        <v>1.2</v>
      </c>
      <c r="Y26" s="198">
        <v>0</v>
      </c>
      <c r="Z26" s="198">
        <v>2.27</v>
      </c>
      <c r="AA26" s="198">
        <v>0.56999999999999995</v>
      </c>
      <c r="AB26" s="198">
        <v>0</v>
      </c>
      <c r="AC26" s="198">
        <v>1.49</v>
      </c>
      <c r="AD26" s="198">
        <v>6.82</v>
      </c>
      <c r="AE26" s="198">
        <v>0</v>
      </c>
      <c r="AF26" s="198">
        <v>0</v>
      </c>
      <c r="AG26" s="198">
        <v>0</v>
      </c>
      <c r="AH26" s="198">
        <v>0</v>
      </c>
      <c r="AI26" s="198">
        <v>0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130.4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1.81</v>
      </c>
      <c r="E27" s="198">
        <v>0</v>
      </c>
      <c r="F27" s="198">
        <v>0</v>
      </c>
      <c r="G27" s="198">
        <v>3.04</v>
      </c>
      <c r="H27" s="198">
        <v>0</v>
      </c>
      <c r="I27" s="198">
        <v>5.01</v>
      </c>
      <c r="J27" s="198">
        <v>0.56000000000000005</v>
      </c>
      <c r="K27" s="198">
        <v>5.3</v>
      </c>
      <c r="L27" s="198">
        <v>1.36</v>
      </c>
      <c r="M27" s="198">
        <v>0</v>
      </c>
      <c r="N27" s="198">
        <v>0.98</v>
      </c>
      <c r="O27" s="198">
        <v>0.81</v>
      </c>
      <c r="P27" s="198">
        <v>1.94</v>
      </c>
      <c r="Q27" s="198">
        <v>0.17</v>
      </c>
      <c r="R27" s="198">
        <v>0.17</v>
      </c>
      <c r="S27" s="198">
        <v>0.22</v>
      </c>
      <c r="T27" s="198">
        <v>0</v>
      </c>
      <c r="U27" s="198">
        <v>7.32</v>
      </c>
      <c r="V27" s="198">
        <v>0.12</v>
      </c>
      <c r="W27" s="198">
        <v>0.38</v>
      </c>
      <c r="X27" s="198">
        <v>1.2</v>
      </c>
      <c r="Y27" s="198">
        <v>0</v>
      </c>
      <c r="Z27" s="198">
        <v>2.27</v>
      </c>
      <c r="AA27" s="198">
        <v>0.56999999999999995</v>
      </c>
      <c r="AB27" s="198">
        <v>0</v>
      </c>
      <c r="AC27" s="198">
        <v>1.49</v>
      </c>
      <c r="AD27" s="198">
        <v>6.82</v>
      </c>
      <c r="AE27" s="198">
        <v>0</v>
      </c>
      <c r="AF27" s="198">
        <v>0</v>
      </c>
      <c r="AG27" s="198">
        <v>0</v>
      </c>
      <c r="AH27" s="198">
        <v>0</v>
      </c>
      <c r="AI27" s="198">
        <v>0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130.4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1.81</v>
      </c>
      <c r="E28" s="198">
        <v>0</v>
      </c>
      <c r="F28" s="198">
        <v>0</v>
      </c>
      <c r="G28" s="198">
        <v>3.04</v>
      </c>
      <c r="H28" s="198">
        <v>0</v>
      </c>
      <c r="I28" s="198">
        <v>5.01</v>
      </c>
      <c r="J28" s="198">
        <v>0.56000000000000005</v>
      </c>
      <c r="K28" s="198">
        <v>5.3</v>
      </c>
      <c r="L28" s="198">
        <v>1.36</v>
      </c>
      <c r="M28" s="198">
        <v>0</v>
      </c>
      <c r="N28" s="198">
        <v>0.98</v>
      </c>
      <c r="O28" s="198">
        <v>0.81</v>
      </c>
      <c r="P28" s="198">
        <v>1.94</v>
      </c>
      <c r="Q28" s="198">
        <v>0.17</v>
      </c>
      <c r="R28" s="198">
        <v>0.17</v>
      </c>
      <c r="S28" s="198">
        <v>0.22</v>
      </c>
      <c r="T28" s="198">
        <v>0</v>
      </c>
      <c r="U28" s="198">
        <v>7.32</v>
      </c>
      <c r="V28" s="198">
        <v>0.12</v>
      </c>
      <c r="W28" s="198">
        <v>0.38</v>
      </c>
      <c r="X28" s="198">
        <v>1.2</v>
      </c>
      <c r="Y28" s="198">
        <v>0</v>
      </c>
      <c r="Z28" s="198">
        <v>2.27</v>
      </c>
      <c r="AA28" s="198">
        <v>0.56999999999999995</v>
      </c>
      <c r="AB28" s="198">
        <v>0</v>
      </c>
      <c r="AC28" s="198">
        <v>1.49</v>
      </c>
      <c r="AD28" s="198">
        <v>6.82</v>
      </c>
      <c r="AE28" s="198">
        <v>0</v>
      </c>
      <c r="AF28" s="198">
        <v>0</v>
      </c>
      <c r="AG28" s="198">
        <v>0</v>
      </c>
      <c r="AH28" s="198">
        <v>0</v>
      </c>
      <c r="AI28" s="198">
        <v>0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130.4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1.81</v>
      </c>
      <c r="E29" s="198">
        <v>0</v>
      </c>
      <c r="F29" s="198">
        <v>0</v>
      </c>
      <c r="G29" s="198">
        <v>3.04</v>
      </c>
      <c r="H29" s="198">
        <v>0</v>
      </c>
      <c r="I29" s="198">
        <v>5.01</v>
      </c>
      <c r="J29" s="198">
        <v>0.56000000000000005</v>
      </c>
      <c r="K29" s="198">
        <v>5.3</v>
      </c>
      <c r="L29" s="198">
        <v>1.36</v>
      </c>
      <c r="M29" s="198">
        <v>0</v>
      </c>
      <c r="N29" s="198">
        <v>0.98</v>
      </c>
      <c r="O29" s="198">
        <v>0.81</v>
      </c>
      <c r="P29" s="198">
        <v>1.94</v>
      </c>
      <c r="Q29" s="198">
        <v>0.17</v>
      </c>
      <c r="R29" s="198">
        <v>0.17</v>
      </c>
      <c r="S29" s="198">
        <v>0.22</v>
      </c>
      <c r="T29" s="198">
        <v>0</v>
      </c>
      <c r="U29" s="198">
        <v>7.32</v>
      </c>
      <c r="V29" s="198">
        <v>0.12</v>
      </c>
      <c r="W29" s="198">
        <v>0.38</v>
      </c>
      <c r="X29" s="198">
        <v>1.2</v>
      </c>
      <c r="Y29" s="198">
        <v>0</v>
      </c>
      <c r="Z29" s="198">
        <v>2.27</v>
      </c>
      <c r="AA29" s="198">
        <v>0.56999999999999995</v>
      </c>
      <c r="AB29" s="198">
        <v>0</v>
      </c>
      <c r="AC29" s="198">
        <v>1.49</v>
      </c>
      <c r="AD29" s="198">
        <v>6.82</v>
      </c>
      <c r="AE29" s="198">
        <v>0</v>
      </c>
      <c r="AF29" s="198">
        <v>0</v>
      </c>
      <c r="AG29" s="198">
        <v>0</v>
      </c>
      <c r="AH29" s="198">
        <v>0</v>
      </c>
      <c r="AI29" s="198">
        <v>0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130.4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1.81</v>
      </c>
      <c r="E30" s="198">
        <v>0</v>
      </c>
      <c r="F30" s="198">
        <v>0</v>
      </c>
      <c r="G30" s="198">
        <v>3.04</v>
      </c>
      <c r="H30" s="198">
        <v>0</v>
      </c>
      <c r="I30" s="198">
        <v>5.01</v>
      </c>
      <c r="J30" s="198">
        <v>0.56000000000000005</v>
      </c>
      <c r="K30" s="198">
        <v>5.3</v>
      </c>
      <c r="L30" s="198">
        <v>1.36</v>
      </c>
      <c r="M30" s="198">
        <v>0</v>
      </c>
      <c r="N30" s="198">
        <v>0.98</v>
      </c>
      <c r="O30" s="198">
        <v>0.81</v>
      </c>
      <c r="P30" s="198">
        <v>1.94</v>
      </c>
      <c r="Q30" s="198">
        <v>0.17</v>
      </c>
      <c r="R30" s="198">
        <v>0.17</v>
      </c>
      <c r="S30" s="198">
        <v>0.22</v>
      </c>
      <c r="T30" s="198">
        <v>0</v>
      </c>
      <c r="U30" s="198">
        <v>7.32</v>
      </c>
      <c r="V30" s="198">
        <v>0.12</v>
      </c>
      <c r="W30" s="198">
        <v>0.38</v>
      </c>
      <c r="X30" s="198">
        <v>1.2</v>
      </c>
      <c r="Y30" s="198">
        <v>0</v>
      </c>
      <c r="Z30" s="198">
        <v>2.27</v>
      </c>
      <c r="AA30" s="198">
        <v>0.56999999999999995</v>
      </c>
      <c r="AB30" s="198">
        <v>0</v>
      </c>
      <c r="AC30" s="198">
        <v>1.49</v>
      </c>
      <c r="AD30" s="198">
        <v>6.82</v>
      </c>
      <c r="AE30" s="198">
        <v>0</v>
      </c>
      <c r="AF30" s="198">
        <v>0</v>
      </c>
      <c r="AG30" s="198">
        <v>0</v>
      </c>
      <c r="AH30" s="198">
        <v>0</v>
      </c>
      <c r="AI30" s="198">
        <v>0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130.4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0.8</v>
      </c>
      <c r="E31" s="198">
        <v>0</v>
      </c>
      <c r="F31" s="198">
        <v>0</v>
      </c>
      <c r="G31" s="198">
        <v>3.04</v>
      </c>
      <c r="H31" s="198">
        <v>0</v>
      </c>
      <c r="I31" s="198">
        <v>4.7300000000000004</v>
      </c>
      <c r="J31" s="198">
        <v>0.56000000000000005</v>
      </c>
      <c r="K31" s="198">
        <v>5.3</v>
      </c>
      <c r="L31" s="198">
        <v>1.36</v>
      </c>
      <c r="M31" s="198">
        <v>0</v>
      </c>
      <c r="N31" s="198">
        <v>0.98</v>
      </c>
      <c r="O31" s="198">
        <v>0.81</v>
      </c>
      <c r="P31" s="198">
        <v>1.94</v>
      </c>
      <c r="Q31" s="198">
        <v>0.17</v>
      </c>
      <c r="R31" s="198">
        <v>0.17</v>
      </c>
      <c r="S31" s="198">
        <v>0.22</v>
      </c>
      <c r="T31" s="198">
        <v>0</v>
      </c>
      <c r="U31" s="198">
        <v>7.32</v>
      </c>
      <c r="V31" s="198">
        <v>0.12</v>
      </c>
      <c r="W31" s="198">
        <v>0.38</v>
      </c>
      <c r="X31" s="198">
        <v>1.2</v>
      </c>
      <c r="Y31" s="198">
        <v>0</v>
      </c>
      <c r="Z31" s="198">
        <v>2.27</v>
      </c>
      <c r="AA31" s="198">
        <v>0.56999999999999995</v>
      </c>
      <c r="AB31" s="198">
        <v>0</v>
      </c>
      <c r="AC31" s="198">
        <v>1.49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0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130.37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3.04</v>
      </c>
      <c r="H32" s="198">
        <v>0</v>
      </c>
      <c r="I32" s="198">
        <v>4.7300000000000004</v>
      </c>
      <c r="J32" s="198">
        <v>0.56000000000000005</v>
      </c>
      <c r="K32" s="198">
        <v>5.3</v>
      </c>
      <c r="L32" s="198">
        <v>1.36</v>
      </c>
      <c r="M32" s="198">
        <v>0</v>
      </c>
      <c r="N32" s="198">
        <v>0.98</v>
      </c>
      <c r="O32" s="198">
        <v>0.81</v>
      </c>
      <c r="P32" s="198">
        <v>1.94</v>
      </c>
      <c r="Q32" s="198">
        <v>0.17</v>
      </c>
      <c r="R32" s="198">
        <v>0.17</v>
      </c>
      <c r="S32" s="198">
        <v>0.22</v>
      </c>
      <c r="T32" s="198">
        <v>0</v>
      </c>
      <c r="U32" s="198">
        <v>7.32</v>
      </c>
      <c r="V32" s="198">
        <v>0.12</v>
      </c>
      <c r="W32" s="198">
        <v>0.38</v>
      </c>
      <c r="X32" s="198">
        <v>1.2</v>
      </c>
      <c r="Y32" s="198">
        <v>0</v>
      </c>
      <c r="Z32" s="198">
        <v>2.27</v>
      </c>
      <c r="AA32" s="198">
        <v>0.56999999999999995</v>
      </c>
      <c r="AB32" s="198">
        <v>0</v>
      </c>
      <c r="AC32" s="198">
        <v>1.49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0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130.37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3.04</v>
      </c>
      <c r="H33" s="198">
        <v>0</v>
      </c>
      <c r="I33" s="198">
        <v>4.7300000000000004</v>
      </c>
      <c r="J33" s="198">
        <v>0.56000000000000005</v>
      </c>
      <c r="K33" s="198">
        <v>5.3</v>
      </c>
      <c r="L33" s="198">
        <v>1.36</v>
      </c>
      <c r="M33" s="198">
        <v>0</v>
      </c>
      <c r="N33" s="198">
        <v>0.98</v>
      </c>
      <c r="O33" s="198">
        <v>0.81</v>
      </c>
      <c r="P33" s="198">
        <v>1.97</v>
      </c>
      <c r="Q33" s="198">
        <v>0.17</v>
      </c>
      <c r="R33" s="198">
        <v>0.17</v>
      </c>
      <c r="S33" s="198">
        <v>0.22</v>
      </c>
      <c r="T33" s="198">
        <v>0</v>
      </c>
      <c r="U33" s="198">
        <v>7.32</v>
      </c>
      <c r="V33" s="198">
        <v>0.12</v>
      </c>
      <c r="W33" s="198">
        <v>0.38</v>
      </c>
      <c r="X33" s="198">
        <v>1.2</v>
      </c>
      <c r="Y33" s="198">
        <v>0</v>
      </c>
      <c r="Z33" s="198">
        <v>2.27</v>
      </c>
      <c r="AA33" s="198">
        <v>0.56999999999999995</v>
      </c>
      <c r="AB33" s="198">
        <v>0</v>
      </c>
      <c r="AC33" s="198">
        <v>1.49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0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130.37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3.04</v>
      </c>
      <c r="H34" s="198">
        <v>0</v>
      </c>
      <c r="I34" s="198">
        <v>4.7300000000000004</v>
      </c>
      <c r="J34" s="198">
        <v>0.56000000000000005</v>
      </c>
      <c r="K34" s="198">
        <v>5.3</v>
      </c>
      <c r="L34" s="198">
        <v>1.36</v>
      </c>
      <c r="M34" s="198">
        <v>0</v>
      </c>
      <c r="N34" s="198">
        <v>0.98</v>
      </c>
      <c r="O34" s="198">
        <v>0.81</v>
      </c>
      <c r="P34" s="198">
        <v>1.97</v>
      </c>
      <c r="Q34" s="198">
        <v>0.17</v>
      </c>
      <c r="R34" s="198">
        <v>0.17</v>
      </c>
      <c r="S34" s="198">
        <v>0.22</v>
      </c>
      <c r="T34" s="198">
        <v>0</v>
      </c>
      <c r="U34" s="198">
        <v>7.32</v>
      </c>
      <c r="V34" s="198">
        <v>0.12</v>
      </c>
      <c r="W34" s="198">
        <v>0.38</v>
      </c>
      <c r="X34" s="198">
        <v>1.2</v>
      </c>
      <c r="Y34" s="198">
        <v>0</v>
      </c>
      <c r="Z34" s="198">
        <v>2.27</v>
      </c>
      <c r="AA34" s="198">
        <v>0.56999999999999995</v>
      </c>
      <c r="AB34" s="198">
        <v>0</v>
      </c>
      <c r="AC34" s="198">
        <v>2.54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0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130.37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3.04</v>
      </c>
      <c r="H35" s="198">
        <v>0</v>
      </c>
      <c r="I35" s="198">
        <v>4.7300000000000004</v>
      </c>
      <c r="J35" s="198">
        <v>0.56000000000000005</v>
      </c>
      <c r="K35" s="198">
        <v>5.3</v>
      </c>
      <c r="L35" s="198">
        <v>1.36</v>
      </c>
      <c r="M35" s="198">
        <v>0</v>
      </c>
      <c r="N35" s="198">
        <v>0.98</v>
      </c>
      <c r="O35" s="198">
        <v>0.81</v>
      </c>
      <c r="P35" s="198">
        <v>2</v>
      </c>
      <c r="Q35" s="198">
        <v>0.17</v>
      </c>
      <c r="R35" s="198">
        <v>0.17</v>
      </c>
      <c r="S35" s="198">
        <v>0.22</v>
      </c>
      <c r="T35" s="198">
        <v>0</v>
      </c>
      <c r="U35" s="198">
        <v>7.32</v>
      </c>
      <c r="V35" s="198">
        <v>0.12</v>
      </c>
      <c r="W35" s="198">
        <v>0.38</v>
      </c>
      <c r="X35" s="198">
        <v>1.2</v>
      </c>
      <c r="Y35" s="198">
        <v>0</v>
      </c>
      <c r="Z35" s="198">
        <v>2.27</v>
      </c>
      <c r="AA35" s="198">
        <v>0.56999999999999995</v>
      </c>
      <c r="AB35" s="198">
        <v>0</v>
      </c>
      <c r="AC35" s="198">
        <v>2.54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0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130.37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3.04</v>
      </c>
      <c r="H36" s="198">
        <v>0</v>
      </c>
      <c r="I36" s="198">
        <v>4.7300000000000004</v>
      </c>
      <c r="J36" s="198">
        <v>0.56000000000000005</v>
      </c>
      <c r="K36" s="198">
        <v>5.3</v>
      </c>
      <c r="L36" s="198">
        <v>1.36</v>
      </c>
      <c r="M36" s="198">
        <v>0</v>
      </c>
      <c r="N36" s="198">
        <v>0.98</v>
      </c>
      <c r="O36" s="198">
        <v>0.81</v>
      </c>
      <c r="P36" s="198">
        <v>2</v>
      </c>
      <c r="Q36" s="198">
        <v>0.17</v>
      </c>
      <c r="R36" s="198">
        <v>0.17</v>
      </c>
      <c r="S36" s="198">
        <v>0.22</v>
      </c>
      <c r="T36" s="198">
        <v>0</v>
      </c>
      <c r="U36" s="198">
        <v>7.32</v>
      </c>
      <c r="V36" s="198">
        <v>0.12</v>
      </c>
      <c r="W36" s="198">
        <v>0.38</v>
      </c>
      <c r="X36" s="198">
        <v>1.2</v>
      </c>
      <c r="Y36" s="198">
        <v>0</v>
      </c>
      <c r="Z36" s="198">
        <v>2.27</v>
      </c>
      <c r="AA36" s="198">
        <v>0.56999999999999995</v>
      </c>
      <c r="AB36" s="198">
        <v>0</v>
      </c>
      <c r="AC36" s="198">
        <v>2.54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0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130.37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3.04</v>
      </c>
      <c r="H37" s="198">
        <v>0</v>
      </c>
      <c r="I37" s="198">
        <v>4.7300000000000004</v>
      </c>
      <c r="J37" s="198">
        <v>0.56000000000000005</v>
      </c>
      <c r="K37" s="198">
        <v>5.3</v>
      </c>
      <c r="L37" s="198">
        <v>1.36</v>
      </c>
      <c r="M37" s="198">
        <v>0</v>
      </c>
      <c r="N37" s="198">
        <v>0.98</v>
      </c>
      <c r="O37" s="198">
        <v>0.81</v>
      </c>
      <c r="P37" s="198">
        <v>2</v>
      </c>
      <c r="Q37" s="198">
        <v>0.17</v>
      </c>
      <c r="R37" s="198">
        <v>0.17</v>
      </c>
      <c r="S37" s="198">
        <v>0.22</v>
      </c>
      <c r="T37" s="198">
        <v>0</v>
      </c>
      <c r="U37" s="198">
        <v>7.32</v>
      </c>
      <c r="V37" s="198">
        <v>0.12</v>
      </c>
      <c r="W37" s="198">
        <v>0.38</v>
      </c>
      <c r="X37" s="198">
        <v>1.2</v>
      </c>
      <c r="Y37" s="198">
        <v>0</v>
      </c>
      <c r="Z37" s="198">
        <v>2.27</v>
      </c>
      <c r="AA37" s="198">
        <v>0.56999999999999995</v>
      </c>
      <c r="AB37" s="198">
        <v>0</v>
      </c>
      <c r="AC37" s="198">
        <v>2.54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0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130.37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3.04</v>
      </c>
      <c r="H38" s="198">
        <v>0</v>
      </c>
      <c r="I38" s="198">
        <v>4.7300000000000004</v>
      </c>
      <c r="J38" s="198">
        <v>0.56000000000000005</v>
      </c>
      <c r="K38" s="198">
        <v>5.3</v>
      </c>
      <c r="L38" s="198">
        <v>1.36</v>
      </c>
      <c r="M38" s="198">
        <v>0</v>
      </c>
      <c r="N38" s="198">
        <v>0.98</v>
      </c>
      <c r="O38" s="198">
        <v>0.81</v>
      </c>
      <c r="P38" s="198">
        <v>2</v>
      </c>
      <c r="Q38" s="198">
        <v>0.17</v>
      </c>
      <c r="R38" s="198">
        <v>0.17</v>
      </c>
      <c r="S38" s="198">
        <v>0.22</v>
      </c>
      <c r="T38" s="198">
        <v>0</v>
      </c>
      <c r="U38" s="198">
        <v>7.32</v>
      </c>
      <c r="V38" s="198">
        <v>0.12</v>
      </c>
      <c r="W38" s="198">
        <v>0.38</v>
      </c>
      <c r="X38" s="198">
        <v>1.2</v>
      </c>
      <c r="Y38" s="198">
        <v>0</v>
      </c>
      <c r="Z38" s="198">
        <v>2.27</v>
      </c>
      <c r="AA38" s="198">
        <v>0.56999999999999995</v>
      </c>
      <c r="AB38" s="198">
        <v>0</v>
      </c>
      <c r="AC38" s="198">
        <v>2.54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0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130.37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0.83</v>
      </c>
      <c r="G39" s="198">
        <v>2.21</v>
      </c>
      <c r="H39" s="198">
        <v>0</v>
      </c>
      <c r="I39" s="198">
        <v>4.7300000000000004</v>
      </c>
      <c r="J39" s="198">
        <v>0.56000000000000005</v>
      </c>
      <c r="K39" s="198">
        <v>5.3</v>
      </c>
      <c r="L39" s="198">
        <v>1.36</v>
      </c>
      <c r="M39" s="198">
        <v>0</v>
      </c>
      <c r="N39" s="198">
        <v>0.98</v>
      </c>
      <c r="O39" s="198">
        <v>0.81</v>
      </c>
      <c r="P39" s="198">
        <v>2</v>
      </c>
      <c r="Q39" s="198">
        <v>0.17</v>
      </c>
      <c r="R39" s="198">
        <v>0.17</v>
      </c>
      <c r="S39" s="198">
        <v>0.22</v>
      </c>
      <c r="T39" s="198">
        <v>0</v>
      </c>
      <c r="U39" s="198">
        <v>7.32</v>
      </c>
      <c r="V39" s="198">
        <v>0.12</v>
      </c>
      <c r="W39" s="198">
        <v>0.38</v>
      </c>
      <c r="X39" s="198">
        <v>1.2</v>
      </c>
      <c r="Y39" s="198">
        <v>0</v>
      </c>
      <c r="Z39" s="198">
        <v>2.27</v>
      </c>
      <c r="AA39" s="198">
        <v>0.56999999999999995</v>
      </c>
      <c r="AB39" s="198">
        <v>0</v>
      </c>
      <c r="AC39" s="198">
        <v>2.54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0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130.37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1.1000000000000001</v>
      </c>
      <c r="G40" s="198">
        <v>1.93</v>
      </c>
      <c r="H40" s="198">
        <v>0</v>
      </c>
      <c r="I40" s="198">
        <v>4.7300000000000004</v>
      </c>
      <c r="J40" s="198">
        <v>0.56000000000000005</v>
      </c>
      <c r="K40" s="198">
        <v>5.3</v>
      </c>
      <c r="L40" s="198">
        <v>1.36</v>
      </c>
      <c r="M40" s="198">
        <v>0</v>
      </c>
      <c r="N40" s="198">
        <v>0.98</v>
      </c>
      <c r="O40" s="198">
        <v>0.81</v>
      </c>
      <c r="P40" s="198">
        <v>2</v>
      </c>
      <c r="Q40" s="198">
        <v>0.17</v>
      </c>
      <c r="R40" s="198">
        <v>0.17</v>
      </c>
      <c r="S40" s="198">
        <v>0.22</v>
      </c>
      <c r="T40" s="198">
        <v>0</v>
      </c>
      <c r="U40" s="198">
        <v>7.32</v>
      </c>
      <c r="V40" s="198">
        <v>0.12</v>
      </c>
      <c r="W40" s="198">
        <v>0.38</v>
      </c>
      <c r="X40" s="198">
        <v>1.2</v>
      </c>
      <c r="Y40" s="198">
        <v>0</v>
      </c>
      <c r="Z40" s="198">
        <v>2.27</v>
      </c>
      <c r="AA40" s="198">
        <v>0.56999999999999995</v>
      </c>
      <c r="AB40" s="198">
        <v>0</v>
      </c>
      <c r="AC40" s="198">
        <v>7.17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7.97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130.4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1.1000000000000001</v>
      </c>
      <c r="G41" s="198">
        <v>1.93</v>
      </c>
      <c r="H41" s="198">
        <v>0</v>
      </c>
      <c r="I41" s="198">
        <v>4.7300000000000004</v>
      </c>
      <c r="J41" s="198">
        <v>0.56000000000000005</v>
      </c>
      <c r="K41" s="198">
        <v>5.3</v>
      </c>
      <c r="L41" s="198">
        <v>1.36</v>
      </c>
      <c r="M41" s="198">
        <v>0</v>
      </c>
      <c r="N41" s="198">
        <v>0.98</v>
      </c>
      <c r="O41" s="198">
        <v>0.81</v>
      </c>
      <c r="P41" s="198">
        <v>2</v>
      </c>
      <c r="Q41" s="198">
        <v>0.17</v>
      </c>
      <c r="R41" s="198">
        <v>0.17</v>
      </c>
      <c r="S41" s="198">
        <v>0.22</v>
      </c>
      <c r="T41" s="198">
        <v>0</v>
      </c>
      <c r="U41" s="198">
        <v>7.32</v>
      </c>
      <c r="V41" s="198">
        <v>0.12</v>
      </c>
      <c r="W41" s="198">
        <v>0.38</v>
      </c>
      <c r="X41" s="198">
        <v>1.2</v>
      </c>
      <c r="Y41" s="198">
        <v>0</v>
      </c>
      <c r="Z41" s="198">
        <v>2.27</v>
      </c>
      <c r="AA41" s="198">
        <v>0.56999999999999995</v>
      </c>
      <c r="AB41" s="198">
        <v>0</v>
      </c>
      <c r="AC41" s="198">
        <v>7.17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7.97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130.4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1.52</v>
      </c>
      <c r="G42" s="198">
        <v>1.52</v>
      </c>
      <c r="H42" s="198">
        <v>0</v>
      </c>
      <c r="I42" s="198">
        <v>4.7300000000000004</v>
      </c>
      <c r="J42" s="198">
        <v>0.56000000000000005</v>
      </c>
      <c r="K42" s="198">
        <v>5.3</v>
      </c>
      <c r="L42" s="198">
        <v>1.36</v>
      </c>
      <c r="M42" s="198">
        <v>0</v>
      </c>
      <c r="N42" s="198">
        <v>0.98</v>
      </c>
      <c r="O42" s="198">
        <v>0.81</v>
      </c>
      <c r="P42" s="198">
        <v>2</v>
      </c>
      <c r="Q42" s="198">
        <v>0.17</v>
      </c>
      <c r="R42" s="198">
        <v>0.17</v>
      </c>
      <c r="S42" s="198">
        <v>0.22</v>
      </c>
      <c r="T42" s="198">
        <v>0</v>
      </c>
      <c r="U42" s="198">
        <v>7.32</v>
      </c>
      <c r="V42" s="198">
        <v>0.12</v>
      </c>
      <c r="W42" s="198">
        <v>0.38</v>
      </c>
      <c r="X42" s="198">
        <v>1.2</v>
      </c>
      <c r="Y42" s="198">
        <v>0</v>
      </c>
      <c r="Z42" s="198">
        <v>2.27</v>
      </c>
      <c r="AA42" s="198">
        <v>0.56999999999999995</v>
      </c>
      <c r="AB42" s="198">
        <v>0</v>
      </c>
      <c r="AC42" s="198">
        <v>7.17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7.97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130.4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1.52</v>
      </c>
      <c r="G43" s="198">
        <v>1.52</v>
      </c>
      <c r="H43" s="198">
        <v>0</v>
      </c>
      <c r="I43" s="198">
        <v>4.46</v>
      </c>
      <c r="J43" s="198">
        <v>0.56000000000000005</v>
      </c>
      <c r="K43" s="198">
        <v>5.3</v>
      </c>
      <c r="L43" s="198">
        <v>1.36</v>
      </c>
      <c r="M43" s="198">
        <v>0</v>
      </c>
      <c r="N43" s="198">
        <v>0.98</v>
      </c>
      <c r="O43" s="198">
        <v>0.81</v>
      </c>
      <c r="P43" s="198">
        <v>2</v>
      </c>
      <c r="Q43" s="198">
        <v>0.17</v>
      </c>
      <c r="R43" s="198">
        <v>0.17</v>
      </c>
      <c r="S43" s="198">
        <v>0.22</v>
      </c>
      <c r="T43" s="198">
        <v>0</v>
      </c>
      <c r="U43" s="198">
        <v>7.32</v>
      </c>
      <c r="V43" s="198">
        <v>0.12</v>
      </c>
      <c r="W43" s="198">
        <v>0.38</v>
      </c>
      <c r="X43" s="198">
        <v>1.2</v>
      </c>
      <c r="Y43" s="198">
        <v>0</v>
      </c>
      <c r="Z43" s="198">
        <v>2.27</v>
      </c>
      <c r="AA43" s="198">
        <v>0.56999999999999995</v>
      </c>
      <c r="AB43" s="198">
        <v>0</v>
      </c>
      <c r="AC43" s="198">
        <v>7.17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8.06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130.4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1.52</v>
      </c>
      <c r="G44" s="198">
        <v>1.52</v>
      </c>
      <c r="H44" s="198">
        <v>0</v>
      </c>
      <c r="I44" s="198">
        <v>4.46</v>
      </c>
      <c r="J44" s="198">
        <v>0.56000000000000005</v>
      </c>
      <c r="K44" s="198">
        <v>5.3</v>
      </c>
      <c r="L44" s="198">
        <v>1.36</v>
      </c>
      <c r="M44" s="198">
        <v>0</v>
      </c>
      <c r="N44" s="198">
        <v>0.98</v>
      </c>
      <c r="O44" s="198">
        <v>0.81</v>
      </c>
      <c r="P44" s="198">
        <v>2</v>
      </c>
      <c r="Q44" s="198">
        <v>0.17</v>
      </c>
      <c r="R44" s="198">
        <v>0.17</v>
      </c>
      <c r="S44" s="198">
        <v>0.22</v>
      </c>
      <c r="T44" s="198">
        <v>0</v>
      </c>
      <c r="U44" s="198">
        <v>7.32</v>
      </c>
      <c r="V44" s="198">
        <v>0.12</v>
      </c>
      <c r="W44" s="198">
        <v>0.38</v>
      </c>
      <c r="X44" s="198">
        <v>1.2</v>
      </c>
      <c r="Y44" s="198">
        <v>0</v>
      </c>
      <c r="Z44" s="198">
        <v>2.27</v>
      </c>
      <c r="AA44" s="198">
        <v>0.56999999999999995</v>
      </c>
      <c r="AB44" s="198">
        <v>0</v>
      </c>
      <c r="AC44" s="198">
        <v>7.17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7.97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130.4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1.52</v>
      </c>
      <c r="G45" s="198">
        <v>1.52</v>
      </c>
      <c r="H45" s="198">
        <v>0</v>
      </c>
      <c r="I45" s="198">
        <v>4.46</v>
      </c>
      <c r="J45" s="198">
        <v>0.56000000000000005</v>
      </c>
      <c r="K45" s="198">
        <v>5.3</v>
      </c>
      <c r="L45" s="198">
        <v>1.36</v>
      </c>
      <c r="M45" s="198">
        <v>0</v>
      </c>
      <c r="N45" s="198">
        <v>0.98</v>
      </c>
      <c r="O45" s="198">
        <v>0.81</v>
      </c>
      <c r="P45" s="198">
        <v>2</v>
      </c>
      <c r="Q45" s="198">
        <v>0.17</v>
      </c>
      <c r="R45" s="198">
        <v>0.17</v>
      </c>
      <c r="S45" s="198">
        <v>0.22</v>
      </c>
      <c r="T45" s="198">
        <v>0</v>
      </c>
      <c r="U45" s="198">
        <v>7.32</v>
      </c>
      <c r="V45" s="198">
        <v>0.12</v>
      </c>
      <c r="W45" s="198">
        <v>0.38</v>
      </c>
      <c r="X45" s="198">
        <v>1.2</v>
      </c>
      <c r="Y45" s="198">
        <v>0</v>
      </c>
      <c r="Z45" s="198">
        <v>2.27</v>
      </c>
      <c r="AA45" s="198">
        <v>0.56999999999999995</v>
      </c>
      <c r="AB45" s="198">
        <v>0</v>
      </c>
      <c r="AC45" s="198">
        <v>10.49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8.06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130.4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1.52</v>
      </c>
      <c r="G46" s="198">
        <v>1.52</v>
      </c>
      <c r="H46" s="198">
        <v>0</v>
      </c>
      <c r="I46" s="198">
        <v>4.46</v>
      </c>
      <c r="J46" s="198">
        <v>0.56000000000000005</v>
      </c>
      <c r="K46" s="198">
        <v>5.3</v>
      </c>
      <c r="L46" s="198">
        <v>1.36</v>
      </c>
      <c r="M46" s="198">
        <v>0</v>
      </c>
      <c r="N46" s="198">
        <v>0.98</v>
      </c>
      <c r="O46" s="198">
        <v>0.81</v>
      </c>
      <c r="P46" s="198">
        <v>2</v>
      </c>
      <c r="Q46" s="198">
        <v>0.17</v>
      </c>
      <c r="R46" s="198">
        <v>0.17</v>
      </c>
      <c r="S46" s="198">
        <v>0.22</v>
      </c>
      <c r="T46" s="198">
        <v>0</v>
      </c>
      <c r="U46" s="198">
        <v>7.32</v>
      </c>
      <c r="V46" s="198">
        <v>0.12</v>
      </c>
      <c r="W46" s="198">
        <v>0.38</v>
      </c>
      <c r="X46" s="198">
        <v>1.2</v>
      </c>
      <c r="Y46" s="198">
        <v>0</v>
      </c>
      <c r="Z46" s="198">
        <v>2.27</v>
      </c>
      <c r="AA46" s="198">
        <v>0.56999999999999995</v>
      </c>
      <c r="AB46" s="198">
        <v>0</v>
      </c>
      <c r="AC46" s="198">
        <v>10.49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8.06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130.4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1.52</v>
      </c>
      <c r="G47" s="198">
        <v>1.52</v>
      </c>
      <c r="H47" s="198">
        <v>0</v>
      </c>
      <c r="I47" s="198">
        <v>4.46</v>
      </c>
      <c r="J47" s="198">
        <v>0.56000000000000005</v>
      </c>
      <c r="K47" s="198">
        <v>5.3</v>
      </c>
      <c r="L47" s="198">
        <v>1.36</v>
      </c>
      <c r="M47" s="198">
        <v>0</v>
      </c>
      <c r="N47" s="198">
        <v>0.98</v>
      </c>
      <c r="O47" s="198">
        <v>0.81</v>
      </c>
      <c r="P47" s="198">
        <v>2</v>
      </c>
      <c r="Q47" s="198">
        <v>0.17</v>
      </c>
      <c r="R47" s="198">
        <v>0.17</v>
      </c>
      <c r="S47" s="198">
        <v>0.22</v>
      </c>
      <c r="T47" s="198">
        <v>0</v>
      </c>
      <c r="U47" s="198">
        <v>7.32</v>
      </c>
      <c r="V47" s="198">
        <v>0.12</v>
      </c>
      <c r="W47" s="198">
        <v>0.38</v>
      </c>
      <c r="X47" s="198">
        <v>1.2</v>
      </c>
      <c r="Y47" s="198">
        <v>0</v>
      </c>
      <c r="Z47" s="198">
        <v>2.27</v>
      </c>
      <c r="AA47" s="198">
        <v>0.56999999999999995</v>
      </c>
      <c r="AB47" s="198">
        <v>0</v>
      </c>
      <c r="AC47" s="198">
        <v>10.49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8.06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130.4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1.52</v>
      </c>
      <c r="G48" s="198">
        <v>1.52</v>
      </c>
      <c r="H48" s="198">
        <v>0</v>
      </c>
      <c r="I48" s="198">
        <v>4.46</v>
      </c>
      <c r="J48" s="198">
        <v>0.56000000000000005</v>
      </c>
      <c r="K48" s="198">
        <v>5.3</v>
      </c>
      <c r="L48" s="198">
        <v>1.36</v>
      </c>
      <c r="M48" s="198">
        <v>0</v>
      </c>
      <c r="N48" s="198">
        <v>0.98</v>
      </c>
      <c r="O48" s="198">
        <v>0.81</v>
      </c>
      <c r="P48" s="198">
        <v>2</v>
      </c>
      <c r="Q48" s="198">
        <v>0.17</v>
      </c>
      <c r="R48" s="198">
        <v>0.17</v>
      </c>
      <c r="S48" s="198">
        <v>0.22</v>
      </c>
      <c r="T48" s="198">
        <v>0</v>
      </c>
      <c r="U48" s="198">
        <v>7.32</v>
      </c>
      <c r="V48" s="198">
        <v>0.12</v>
      </c>
      <c r="W48" s="198">
        <v>0.38</v>
      </c>
      <c r="X48" s="198">
        <v>1.2</v>
      </c>
      <c r="Y48" s="198">
        <v>0</v>
      </c>
      <c r="Z48" s="198">
        <v>2.27</v>
      </c>
      <c r="AA48" s="198">
        <v>0.56999999999999995</v>
      </c>
      <c r="AB48" s="198">
        <v>0</v>
      </c>
      <c r="AC48" s="198">
        <v>10.49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8.06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130.4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1.73</v>
      </c>
      <c r="E49" s="198">
        <v>0</v>
      </c>
      <c r="F49" s="198">
        <v>1.52</v>
      </c>
      <c r="G49" s="198">
        <v>1.52</v>
      </c>
      <c r="H49" s="198">
        <v>0</v>
      </c>
      <c r="I49" s="198">
        <v>4.46</v>
      </c>
      <c r="J49" s="198">
        <v>0.56000000000000005</v>
      </c>
      <c r="K49" s="198">
        <v>5.3</v>
      </c>
      <c r="L49" s="198">
        <v>1.36</v>
      </c>
      <c r="M49" s="198">
        <v>0</v>
      </c>
      <c r="N49" s="198">
        <v>0.98</v>
      </c>
      <c r="O49" s="198">
        <v>0.81</v>
      </c>
      <c r="P49" s="198">
        <v>2</v>
      </c>
      <c r="Q49" s="198">
        <v>0.17</v>
      </c>
      <c r="R49" s="198">
        <v>0.17</v>
      </c>
      <c r="S49" s="198">
        <v>0.22</v>
      </c>
      <c r="T49" s="198">
        <v>0</v>
      </c>
      <c r="U49" s="198">
        <v>7.32</v>
      </c>
      <c r="V49" s="198">
        <v>0.12</v>
      </c>
      <c r="W49" s="198">
        <v>0.38</v>
      </c>
      <c r="X49" s="198">
        <v>1.2</v>
      </c>
      <c r="Y49" s="198">
        <v>0</v>
      </c>
      <c r="Z49" s="198">
        <v>2.27</v>
      </c>
      <c r="AA49" s="198">
        <v>0.56999999999999995</v>
      </c>
      <c r="AB49" s="198">
        <v>0</v>
      </c>
      <c r="AC49" s="198">
        <v>10.49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8.06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130.4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1.73</v>
      </c>
      <c r="E50" s="198">
        <v>0</v>
      </c>
      <c r="F50" s="198">
        <v>1.52</v>
      </c>
      <c r="G50" s="198">
        <v>1.52</v>
      </c>
      <c r="H50" s="198">
        <v>0</v>
      </c>
      <c r="I50" s="198">
        <v>4.46</v>
      </c>
      <c r="J50" s="198">
        <v>0.56000000000000005</v>
      </c>
      <c r="K50" s="198">
        <v>5.3</v>
      </c>
      <c r="L50" s="198">
        <v>1.36</v>
      </c>
      <c r="M50" s="198">
        <v>0</v>
      </c>
      <c r="N50" s="198">
        <v>0.98</v>
      </c>
      <c r="O50" s="198">
        <v>0.81</v>
      </c>
      <c r="P50" s="198">
        <v>2</v>
      </c>
      <c r="Q50" s="198">
        <v>0.17</v>
      </c>
      <c r="R50" s="198">
        <v>0.17</v>
      </c>
      <c r="S50" s="198">
        <v>0.22</v>
      </c>
      <c r="T50" s="198">
        <v>0</v>
      </c>
      <c r="U50" s="198">
        <v>7.32</v>
      </c>
      <c r="V50" s="198">
        <v>0.12</v>
      </c>
      <c r="W50" s="198">
        <v>0.38</v>
      </c>
      <c r="X50" s="198">
        <v>1.2</v>
      </c>
      <c r="Y50" s="198">
        <v>0</v>
      </c>
      <c r="Z50" s="198">
        <v>2.27</v>
      </c>
      <c r="AA50" s="198">
        <v>0.56999999999999995</v>
      </c>
      <c r="AB50" s="198">
        <v>0</v>
      </c>
      <c r="AC50" s="198">
        <v>10.49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8.06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130.4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1.73</v>
      </c>
      <c r="E51" s="198">
        <v>0</v>
      </c>
      <c r="F51" s="198">
        <v>1.52</v>
      </c>
      <c r="G51" s="198">
        <v>1.52</v>
      </c>
      <c r="H51" s="198">
        <v>0</v>
      </c>
      <c r="I51" s="198">
        <v>4.46</v>
      </c>
      <c r="J51" s="198">
        <v>0.56000000000000005</v>
      </c>
      <c r="K51" s="198">
        <v>5.3</v>
      </c>
      <c r="L51" s="198">
        <v>1.36</v>
      </c>
      <c r="M51" s="198">
        <v>0</v>
      </c>
      <c r="N51" s="198">
        <v>0.98</v>
      </c>
      <c r="O51" s="198">
        <v>0.81</v>
      </c>
      <c r="P51" s="198">
        <v>1.97</v>
      </c>
      <c r="Q51" s="198">
        <v>0.17</v>
      </c>
      <c r="R51" s="198">
        <v>0.23</v>
      </c>
      <c r="S51" s="198">
        <v>0.22</v>
      </c>
      <c r="T51" s="198">
        <v>0</v>
      </c>
      <c r="U51" s="198">
        <v>7.32</v>
      </c>
      <c r="V51" s="198">
        <v>0.12</v>
      </c>
      <c r="W51" s="198">
        <v>0.38</v>
      </c>
      <c r="X51" s="198">
        <v>1.2</v>
      </c>
      <c r="Y51" s="198">
        <v>0</v>
      </c>
      <c r="Z51" s="198">
        <v>2.27</v>
      </c>
      <c r="AA51" s="198">
        <v>0.56999999999999995</v>
      </c>
      <c r="AB51" s="198">
        <v>0</v>
      </c>
      <c r="AC51" s="198">
        <v>12.4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8.06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124.16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1.73</v>
      </c>
      <c r="E52" s="198">
        <v>0</v>
      </c>
      <c r="F52" s="198">
        <v>1.52</v>
      </c>
      <c r="G52" s="198">
        <v>1.52</v>
      </c>
      <c r="H52" s="198">
        <v>0</v>
      </c>
      <c r="I52" s="198">
        <v>4.46</v>
      </c>
      <c r="J52" s="198">
        <v>0.56000000000000005</v>
      </c>
      <c r="K52" s="198">
        <v>5.3</v>
      </c>
      <c r="L52" s="198">
        <v>1.36</v>
      </c>
      <c r="M52" s="198">
        <v>0</v>
      </c>
      <c r="N52" s="198">
        <v>0.98</v>
      </c>
      <c r="O52" s="198">
        <v>0.81</v>
      </c>
      <c r="P52" s="198">
        <v>1.97</v>
      </c>
      <c r="Q52" s="198">
        <v>0.17</v>
      </c>
      <c r="R52" s="198">
        <v>0.23</v>
      </c>
      <c r="S52" s="198">
        <v>0.22</v>
      </c>
      <c r="T52" s="198">
        <v>0</v>
      </c>
      <c r="U52" s="198">
        <v>7.32</v>
      </c>
      <c r="V52" s="198">
        <v>0.12</v>
      </c>
      <c r="W52" s="198">
        <v>0.38</v>
      </c>
      <c r="X52" s="198">
        <v>1.2</v>
      </c>
      <c r="Y52" s="198">
        <v>0</v>
      </c>
      <c r="Z52" s="198">
        <v>2.27</v>
      </c>
      <c r="AA52" s="198">
        <v>0.56999999999999995</v>
      </c>
      <c r="AB52" s="198">
        <v>0</v>
      </c>
      <c r="AC52" s="198">
        <v>12.4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8.06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124.16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1.73</v>
      </c>
      <c r="E53" s="198">
        <v>0</v>
      </c>
      <c r="F53" s="198">
        <v>1.52</v>
      </c>
      <c r="G53" s="198">
        <v>1.52</v>
      </c>
      <c r="H53" s="198">
        <v>0</v>
      </c>
      <c r="I53" s="198">
        <v>4.46</v>
      </c>
      <c r="J53" s="198">
        <v>0.56000000000000005</v>
      </c>
      <c r="K53" s="198">
        <v>5.3</v>
      </c>
      <c r="L53" s="198">
        <v>1.36</v>
      </c>
      <c r="M53" s="198">
        <v>0</v>
      </c>
      <c r="N53" s="198">
        <v>0.98</v>
      </c>
      <c r="O53" s="198">
        <v>0.81</v>
      </c>
      <c r="P53" s="198">
        <v>1.97</v>
      </c>
      <c r="Q53" s="198">
        <v>0.17</v>
      </c>
      <c r="R53" s="198">
        <v>0.23</v>
      </c>
      <c r="S53" s="198">
        <v>0.22</v>
      </c>
      <c r="T53" s="198">
        <v>0</v>
      </c>
      <c r="U53" s="198">
        <v>7.32</v>
      </c>
      <c r="V53" s="198">
        <v>0.12</v>
      </c>
      <c r="W53" s="198">
        <v>0.38</v>
      </c>
      <c r="X53" s="198">
        <v>1.2</v>
      </c>
      <c r="Y53" s="198">
        <v>0</v>
      </c>
      <c r="Z53" s="198">
        <v>2.27</v>
      </c>
      <c r="AA53" s="198">
        <v>1.08</v>
      </c>
      <c r="AB53" s="198">
        <v>0</v>
      </c>
      <c r="AC53" s="198">
        <v>12.4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8.06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124.16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1.73</v>
      </c>
      <c r="E54" s="198">
        <v>0</v>
      </c>
      <c r="F54" s="198">
        <v>1.52</v>
      </c>
      <c r="G54" s="198">
        <v>1.52</v>
      </c>
      <c r="H54" s="198">
        <v>0</v>
      </c>
      <c r="I54" s="198">
        <v>4.46</v>
      </c>
      <c r="J54" s="198">
        <v>0.56000000000000005</v>
      </c>
      <c r="K54" s="198">
        <v>5.3</v>
      </c>
      <c r="L54" s="198">
        <v>1.36</v>
      </c>
      <c r="M54" s="198">
        <v>0</v>
      </c>
      <c r="N54" s="198">
        <v>0.98</v>
      </c>
      <c r="O54" s="198">
        <v>0.81</v>
      </c>
      <c r="P54" s="198">
        <v>1.97</v>
      </c>
      <c r="Q54" s="198">
        <v>0.17</v>
      </c>
      <c r="R54" s="198">
        <v>0.23</v>
      </c>
      <c r="S54" s="198">
        <v>0.22</v>
      </c>
      <c r="T54" s="198">
        <v>0</v>
      </c>
      <c r="U54" s="198">
        <v>7.32</v>
      </c>
      <c r="V54" s="198">
        <v>0.12</v>
      </c>
      <c r="W54" s="198">
        <v>0.38</v>
      </c>
      <c r="X54" s="198">
        <v>1.2</v>
      </c>
      <c r="Y54" s="198">
        <v>0</v>
      </c>
      <c r="Z54" s="198">
        <v>2.27</v>
      </c>
      <c r="AA54" s="198">
        <v>1.08</v>
      </c>
      <c r="AB54" s="198">
        <v>0</v>
      </c>
      <c r="AC54" s="198">
        <v>12.4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8.06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124.16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1.73</v>
      </c>
      <c r="E55" s="198">
        <v>0</v>
      </c>
      <c r="F55" s="198">
        <v>1.52</v>
      </c>
      <c r="G55" s="198">
        <v>1.52</v>
      </c>
      <c r="H55" s="198">
        <v>0</v>
      </c>
      <c r="I55" s="198">
        <v>4.46</v>
      </c>
      <c r="J55" s="198">
        <v>0.56000000000000005</v>
      </c>
      <c r="K55" s="198">
        <v>5.3</v>
      </c>
      <c r="L55" s="198">
        <v>1.36</v>
      </c>
      <c r="M55" s="198">
        <v>0</v>
      </c>
      <c r="N55" s="198">
        <v>0.98</v>
      </c>
      <c r="O55" s="198">
        <v>0.81</v>
      </c>
      <c r="P55" s="198">
        <v>1.88</v>
      </c>
      <c r="Q55" s="198">
        <v>0.17</v>
      </c>
      <c r="R55" s="198">
        <v>0.23</v>
      </c>
      <c r="S55" s="198">
        <v>0.22</v>
      </c>
      <c r="T55" s="198">
        <v>0</v>
      </c>
      <c r="U55" s="198">
        <v>7.32</v>
      </c>
      <c r="V55" s="198">
        <v>0.12</v>
      </c>
      <c r="W55" s="198">
        <v>0.38</v>
      </c>
      <c r="X55" s="198">
        <v>1.2</v>
      </c>
      <c r="Y55" s="198">
        <v>0</v>
      </c>
      <c r="Z55" s="198">
        <v>2.27</v>
      </c>
      <c r="AA55" s="198">
        <v>0.59</v>
      </c>
      <c r="AB55" s="198">
        <v>0</v>
      </c>
      <c r="AC55" s="198">
        <v>12.4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8.06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124.16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1.73</v>
      </c>
      <c r="E56" s="198">
        <v>0</v>
      </c>
      <c r="F56" s="198">
        <v>1.52</v>
      </c>
      <c r="G56" s="198">
        <v>1.52</v>
      </c>
      <c r="H56" s="198">
        <v>0</v>
      </c>
      <c r="I56" s="198">
        <v>4.46</v>
      </c>
      <c r="J56" s="198">
        <v>0.56000000000000005</v>
      </c>
      <c r="K56" s="198">
        <v>5.3</v>
      </c>
      <c r="L56" s="198">
        <v>1.36</v>
      </c>
      <c r="M56" s="198">
        <v>0</v>
      </c>
      <c r="N56" s="198">
        <v>0.98</v>
      </c>
      <c r="O56" s="198">
        <v>0.81</v>
      </c>
      <c r="P56" s="198">
        <v>1.88</v>
      </c>
      <c r="Q56" s="198">
        <v>0.17</v>
      </c>
      <c r="R56" s="198">
        <v>0.23</v>
      </c>
      <c r="S56" s="198">
        <v>0.22</v>
      </c>
      <c r="T56" s="198">
        <v>0</v>
      </c>
      <c r="U56" s="198">
        <v>7.32</v>
      </c>
      <c r="V56" s="198">
        <v>0.12</v>
      </c>
      <c r="W56" s="198">
        <v>0.38</v>
      </c>
      <c r="X56" s="198">
        <v>1.2</v>
      </c>
      <c r="Y56" s="198">
        <v>0</v>
      </c>
      <c r="Z56" s="198">
        <v>2.27</v>
      </c>
      <c r="AA56" s="198">
        <v>0.59</v>
      </c>
      <c r="AB56" s="198">
        <v>0</v>
      </c>
      <c r="AC56" s="198">
        <v>12.4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8.06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124.16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1.73</v>
      </c>
      <c r="E57" s="198">
        <v>0</v>
      </c>
      <c r="F57" s="198">
        <v>1.52</v>
      </c>
      <c r="G57" s="198">
        <v>1.52</v>
      </c>
      <c r="H57" s="198">
        <v>0</v>
      </c>
      <c r="I57" s="198">
        <v>4.46</v>
      </c>
      <c r="J57" s="198">
        <v>0.56000000000000005</v>
      </c>
      <c r="K57" s="198">
        <v>5.3</v>
      </c>
      <c r="L57" s="198">
        <v>1.36</v>
      </c>
      <c r="M57" s="198">
        <v>0</v>
      </c>
      <c r="N57" s="198">
        <v>0.98</v>
      </c>
      <c r="O57" s="198">
        <v>0.81</v>
      </c>
      <c r="P57" s="198">
        <v>1.88</v>
      </c>
      <c r="Q57" s="198">
        <v>0.17</v>
      </c>
      <c r="R57" s="198">
        <v>0.23</v>
      </c>
      <c r="S57" s="198">
        <v>0.22</v>
      </c>
      <c r="T57" s="198">
        <v>0</v>
      </c>
      <c r="U57" s="198">
        <v>7.32</v>
      </c>
      <c r="V57" s="198">
        <v>0.12</v>
      </c>
      <c r="W57" s="198">
        <v>0.38</v>
      </c>
      <c r="X57" s="198">
        <v>1.2</v>
      </c>
      <c r="Y57" s="198">
        <v>0</v>
      </c>
      <c r="Z57" s="198">
        <v>2.27</v>
      </c>
      <c r="AA57" s="198">
        <v>0.59</v>
      </c>
      <c r="AB57" s="198">
        <v>0</v>
      </c>
      <c r="AC57" s="198">
        <v>12.4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8.06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124.16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1.73</v>
      </c>
      <c r="E58" s="198">
        <v>0</v>
      </c>
      <c r="F58" s="198">
        <v>1.52</v>
      </c>
      <c r="G58" s="198">
        <v>1.52</v>
      </c>
      <c r="H58" s="198">
        <v>0</v>
      </c>
      <c r="I58" s="198">
        <v>4.46</v>
      </c>
      <c r="J58" s="198">
        <v>0.56000000000000005</v>
      </c>
      <c r="K58" s="198">
        <v>5.3</v>
      </c>
      <c r="L58" s="198">
        <v>1.36</v>
      </c>
      <c r="M58" s="198">
        <v>0</v>
      </c>
      <c r="N58" s="198">
        <v>0.98</v>
      </c>
      <c r="O58" s="198">
        <v>0.81</v>
      </c>
      <c r="P58" s="198">
        <v>1.88</v>
      </c>
      <c r="Q58" s="198">
        <v>0.17</v>
      </c>
      <c r="R58" s="198">
        <v>0.23</v>
      </c>
      <c r="S58" s="198">
        <v>0.22</v>
      </c>
      <c r="T58" s="198">
        <v>0</v>
      </c>
      <c r="U58" s="198">
        <v>7.32</v>
      </c>
      <c r="V58" s="198">
        <v>0.12</v>
      </c>
      <c r="W58" s="198">
        <v>0.38</v>
      </c>
      <c r="X58" s="198">
        <v>1.2</v>
      </c>
      <c r="Y58" s="198">
        <v>0</v>
      </c>
      <c r="Z58" s="198">
        <v>2.27</v>
      </c>
      <c r="AA58" s="198">
        <v>0.59</v>
      </c>
      <c r="AB58" s="198">
        <v>0</v>
      </c>
      <c r="AC58" s="198">
        <v>14.1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8.06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124.16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1.73</v>
      </c>
      <c r="E59" s="198">
        <v>0</v>
      </c>
      <c r="F59" s="198">
        <v>1.52</v>
      </c>
      <c r="G59" s="198">
        <v>1.52</v>
      </c>
      <c r="H59" s="198">
        <v>0</v>
      </c>
      <c r="I59" s="198">
        <v>4.46</v>
      </c>
      <c r="J59" s="198">
        <v>0.56000000000000005</v>
      </c>
      <c r="K59" s="198">
        <v>5.3</v>
      </c>
      <c r="L59" s="198">
        <v>1.36</v>
      </c>
      <c r="M59" s="198">
        <v>0</v>
      </c>
      <c r="N59" s="198">
        <v>0.98</v>
      </c>
      <c r="O59" s="198">
        <v>0.81</v>
      </c>
      <c r="P59" s="198">
        <v>1.88</v>
      </c>
      <c r="Q59" s="198">
        <v>0.17</v>
      </c>
      <c r="R59" s="198">
        <v>0.23</v>
      </c>
      <c r="S59" s="198">
        <v>0.22</v>
      </c>
      <c r="T59" s="198">
        <v>0</v>
      </c>
      <c r="U59" s="198">
        <v>7.32</v>
      </c>
      <c r="V59" s="198">
        <v>0.12</v>
      </c>
      <c r="W59" s="198">
        <v>0.38</v>
      </c>
      <c r="X59" s="198">
        <v>1.2</v>
      </c>
      <c r="Y59" s="198">
        <v>0</v>
      </c>
      <c r="Z59" s="198">
        <v>2.27</v>
      </c>
      <c r="AA59" s="198">
        <v>0.59</v>
      </c>
      <c r="AB59" s="198">
        <v>0</v>
      </c>
      <c r="AC59" s="198">
        <v>5.69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0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124.16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1.73</v>
      </c>
      <c r="E60" s="198">
        <v>0</v>
      </c>
      <c r="F60" s="198">
        <v>1.52</v>
      </c>
      <c r="G60" s="198">
        <v>1.52</v>
      </c>
      <c r="H60" s="198">
        <v>0</v>
      </c>
      <c r="I60" s="198">
        <v>4.46</v>
      </c>
      <c r="J60" s="198">
        <v>0.56000000000000005</v>
      </c>
      <c r="K60" s="198">
        <v>5.3</v>
      </c>
      <c r="L60" s="198">
        <v>1.36</v>
      </c>
      <c r="M60" s="198">
        <v>0</v>
      </c>
      <c r="N60" s="198">
        <v>0.98</v>
      </c>
      <c r="O60" s="198">
        <v>0.81</v>
      </c>
      <c r="P60" s="198">
        <v>1.88</v>
      </c>
      <c r="Q60" s="198">
        <v>0.17</v>
      </c>
      <c r="R60" s="198">
        <v>0.23</v>
      </c>
      <c r="S60" s="198">
        <v>0.22</v>
      </c>
      <c r="T60" s="198">
        <v>0</v>
      </c>
      <c r="U60" s="198">
        <v>7.32</v>
      </c>
      <c r="V60" s="198">
        <v>0.12</v>
      </c>
      <c r="W60" s="198">
        <v>0.38</v>
      </c>
      <c r="X60" s="198">
        <v>1.2</v>
      </c>
      <c r="Y60" s="198">
        <v>0</v>
      </c>
      <c r="Z60" s="198">
        <v>2.27</v>
      </c>
      <c r="AA60" s="198">
        <v>0.59</v>
      </c>
      <c r="AB60" s="198">
        <v>0</v>
      </c>
      <c r="AC60" s="198">
        <v>5.69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0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124.16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1.73</v>
      </c>
      <c r="E61" s="198">
        <v>0</v>
      </c>
      <c r="F61" s="198">
        <v>1.52</v>
      </c>
      <c r="G61" s="198">
        <v>1.52</v>
      </c>
      <c r="H61" s="198">
        <v>0</v>
      </c>
      <c r="I61" s="198">
        <v>4.46</v>
      </c>
      <c r="J61" s="198">
        <v>0.56000000000000005</v>
      </c>
      <c r="K61" s="198">
        <v>5.3</v>
      </c>
      <c r="L61" s="198">
        <v>1.36</v>
      </c>
      <c r="M61" s="198">
        <v>0</v>
      </c>
      <c r="N61" s="198">
        <v>0.98</v>
      </c>
      <c r="O61" s="198">
        <v>0.81</v>
      </c>
      <c r="P61" s="198">
        <v>1.88</v>
      </c>
      <c r="Q61" s="198">
        <v>0.17</v>
      </c>
      <c r="R61" s="198">
        <v>0.28000000000000003</v>
      </c>
      <c r="S61" s="198">
        <v>0.22</v>
      </c>
      <c r="T61" s="198">
        <v>0</v>
      </c>
      <c r="U61" s="198">
        <v>7.32</v>
      </c>
      <c r="V61" s="198">
        <v>0.12</v>
      </c>
      <c r="W61" s="198">
        <v>0.38</v>
      </c>
      <c r="X61" s="198">
        <v>1.2</v>
      </c>
      <c r="Y61" s="198">
        <v>0</v>
      </c>
      <c r="Z61" s="198">
        <v>2.27</v>
      </c>
      <c r="AA61" s="198">
        <v>0.59</v>
      </c>
      <c r="AB61" s="198">
        <v>0</v>
      </c>
      <c r="AC61" s="198">
        <v>5.69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0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124.16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1.73</v>
      </c>
      <c r="E62" s="198">
        <v>0</v>
      </c>
      <c r="F62" s="198">
        <v>1.52</v>
      </c>
      <c r="G62" s="198">
        <v>1.52</v>
      </c>
      <c r="H62" s="198">
        <v>0</v>
      </c>
      <c r="I62" s="198">
        <v>4.46</v>
      </c>
      <c r="J62" s="198">
        <v>0.56000000000000005</v>
      </c>
      <c r="K62" s="198">
        <v>5.3</v>
      </c>
      <c r="L62" s="198">
        <v>1.36</v>
      </c>
      <c r="M62" s="198">
        <v>0</v>
      </c>
      <c r="N62" s="198">
        <v>0.98</v>
      </c>
      <c r="O62" s="198">
        <v>0.81</v>
      </c>
      <c r="P62" s="198">
        <v>1.88</v>
      </c>
      <c r="Q62" s="198">
        <v>0.17</v>
      </c>
      <c r="R62" s="198">
        <v>0.34</v>
      </c>
      <c r="S62" s="198">
        <v>0.22</v>
      </c>
      <c r="T62" s="198">
        <v>0</v>
      </c>
      <c r="U62" s="198">
        <v>7.32</v>
      </c>
      <c r="V62" s="198">
        <v>0.12</v>
      </c>
      <c r="W62" s="198">
        <v>0.38</v>
      </c>
      <c r="X62" s="198">
        <v>1.2</v>
      </c>
      <c r="Y62" s="198">
        <v>0</v>
      </c>
      <c r="Z62" s="198">
        <v>2.27</v>
      </c>
      <c r="AA62" s="198">
        <v>0.59</v>
      </c>
      <c r="AB62" s="198">
        <v>0</v>
      </c>
      <c r="AC62" s="198">
        <v>5.69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0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124.16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1.73</v>
      </c>
      <c r="E63" s="198">
        <v>0</v>
      </c>
      <c r="F63" s="198">
        <v>1.52</v>
      </c>
      <c r="G63" s="198">
        <v>1.52</v>
      </c>
      <c r="H63" s="198">
        <v>0</v>
      </c>
      <c r="I63" s="198">
        <v>4.46</v>
      </c>
      <c r="J63" s="198">
        <v>0.56000000000000005</v>
      </c>
      <c r="K63" s="198">
        <v>5.3</v>
      </c>
      <c r="L63" s="198">
        <v>1.36</v>
      </c>
      <c r="M63" s="198">
        <v>0</v>
      </c>
      <c r="N63" s="198">
        <v>0.98</v>
      </c>
      <c r="O63" s="198">
        <v>0.81</v>
      </c>
      <c r="P63" s="198">
        <v>1.88</v>
      </c>
      <c r="Q63" s="198">
        <v>0.17</v>
      </c>
      <c r="R63" s="198">
        <v>0.35</v>
      </c>
      <c r="S63" s="198">
        <v>0.22</v>
      </c>
      <c r="T63" s="198">
        <v>0</v>
      </c>
      <c r="U63" s="198">
        <v>7.32</v>
      </c>
      <c r="V63" s="198">
        <v>0.12</v>
      </c>
      <c r="W63" s="198">
        <v>0.38</v>
      </c>
      <c r="X63" s="198">
        <v>1.2</v>
      </c>
      <c r="Y63" s="198">
        <v>0</v>
      </c>
      <c r="Z63" s="198">
        <v>2.27</v>
      </c>
      <c r="AA63" s="198">
        <v>0.59</v>
      </c>
      <c r="AB63" s="198">
        <v>0</v>
      </c>
      <c r="AC63" s="198">
        <v>3.44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0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115.74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1.73</v>
      </c>
      <c r="E64" s="198">
        <v>0</v>
      </c>
      <c r="F64" s="198">
        <v>1.52</v>
      </c>
      <c r="G64" s="198">
        <v>1.52</v>
      </c>
      <c r="H64" s="198">
        <v>0</v>
      </c>
      <c r="I64" s="198">
        <v>4.46</v>
      </c>
      <c r="J64" s="198">
        <v>0.56000000000000005</v>
      </c>
      <c r="K64" s="198">
        <v>5.3</v>
      </c>
      <c r="L64" s="198">
        <v>1.36</v>
      </c>
      <c r="M64" s="198">
        <v>0</v>
      </c>
      <c r="N64" s="198">
        <v>0.98</v>
      </c>
      <c r="O64" s="198">
        <v>0.81</v>
      </c>
      <c r="P64" s="198">
        <v>1.88</v>
      </c>
      <c r="Q64" s="198">
        <v>0.17</v>
      </c>
      <c r="R64" s="198">
        <v>0.35</v>
      </c>
      <c r="S64" s="198">
        <v>0.22</v>
      </c>
      <c r="T64" s="198">
        <v>0</v>
      </c>
      <c r="U64" s="198">
        <v>7.32</v>
      </c>
      <c r="V64" s="198">
        <v>0.12</v>
      </c>
      <c r="W64" s="198">
        <v>0.38</v>
      </c>
      <c r="X64" s="198">
        <v>1.2</v>
      </c>
      <c r="Y64" s="198">
        <v>0</v>
      </c>
      <c r="Z64" s="198">
        <v>2.27</v>
      </c>
      <c r="AA64" s="198">
        <v>0.59</v>
      </c>
      <c r="AB64" s="198">
        <v>0</v>
      </c>
      <c r="AC64" s="198">
        <v>3.44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0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115.74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1.73</v>
      </c>
      <c r="E65" s="198">
        <v>0</v>
      </c>
      <c r="F65" s="198">
        <v>1.52</v>
      </c>
      <c r="G65" s="198">
        <v>1.52</v>
      </c>
      <c r="H65" s="198">
        <v>0</v>
      </c>
      <c r="I65" s="198">
        <v>4.46</v>
      </c>
      <c r="J65" s="198">
        <v>0.56000000000000005</v>
      </c>
      <c r="K65" s="198">
        <v>5.3</v>
      </c>
      <c r="L65" s="198">
        <v>1.36</v>
      </c>
      <c r="M65" s="198">
        <v>0</v>
      </c>
      <c r="N65" s="198">
        <v>0.98</v>
      </c>
      <c r="O65" s="198">
        <v>0.81</v>
      </c>
      <c r="P65" s="198">
        <v>1.88</v>
      </c>
      <c r="Q65" s="198">
        <v>0.17</v>
      </c>
      <c r="R65" s="198">
        <v>0.35</v>
      </c>
      <c r="S65" s="198">
        <v>0.22</v>
      </c>
      <c r="T65" s="198">
        <v>0</v>
      </c>
      <c r="U65" s="198">
        <v>7.32</v>
      </c>
      <c r="V65" s="198">
        <v>0.12</v>
      </c>
      <c r="W65" s="198">
        <v>0.38</v>
      </c>
      <c r="X65" s="198">
        <v>1.2</v>
      </c>
      <c r="Y65" s="198">
        <v>0</v>
      </c>
      <c r="Z65" s="198">
        <v>2.27</v>
      </c>
      <c r="AA65" s="198">
        <v>0.59</v>
      </c>
      <c r="AB65" s="198">
        <v>0</v>
      </c>
      <c r="AC65" s="198">
        <v>5.44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0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115.74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1.73</v>
      </c>
      <c r="E66" s="198">
        <v>0</v>
      </c>
      <c r="F66" s="198">
        <v>1.52</v>
      </c>
      <c r="G66" s="198">
        <v>1.52</v>
      </c>
      <c r="H66" s="198">
        <v>0</v>
      </c>
      <c r="I66" s="198">
        <v>4.46</v>
      </c>
      <c r="J66" s="198">
        <v>0.56000000000000005</v>
      </c>
      <c r="K66" s="198">
        <v>5.3</v>
      </c>
      <c r="L66" s="198">
        <v>1.36</v>
      </c>
      <c r="M66" s="198">
        <v>0</v>
      </c>
      <c r="N66" s="198">
        <v>0.98</v>
      </c>
      <c r="O66" s="198">
        <v>0.81</v>
      </c>
      <c r="P66" s="198">
        <v>1.88</v>
      </c>
      <c r="Q66" s="198">
        <v>0.17</v>
      </c>
      <c r="R66" s="198">
        <v>0.35</v>
      </c>
      <c r="S66" s="198">
        <v>0.22</v>
      </c>
      <c r="T66" s="198">
        <v>0</v>
      </c>
      <c r="U66" s="198">
        <v>7.32</v>
      </c>
      <c r="V66" s="198">
        <v>0.12</v>
      </c>
      <c r="W66" s="198">
        <v>0.38</v>
      </c>
      <c r="X66" s="198">
        <v>1.2</v>
      </c>
      <c r="Y66" s="198">
        <v>0</v>
      </c>
      <c r="Z66" s="198">
        <v>2.27</v>
      </c>
      <c r="AA66" s="198">
        <v>0.59</v>
      </c>
      <c r="AB66" s="198">
        <v>0</v>
      </c>
      <c r="AC66" s="198">
        <v>5.44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0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115.74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1.73</v>
      </c>
      <c r="E67" s="198">
        <v>0</v>
      </c>
      <c r="F67" s="198">
        <v>1.52</v>
      </c>
      <c r="G67" s="198">
        <v>1.52</v>
      </c>
      <c r="H67" s="198">
        <v>0</v>
      </c>
      <c r="I67" s="198">
        <v>4.46</v>
      </c>
      <c r="J67" s="198">
        <v>0.56000000000000005</v>
      </c>
      <c r="K67" s="198">
        <v>5.3</v>
      </c>
      <c r="L67" s="198">
        <v>1.36</v>
      </c>
      <c r="M67" s="198">
        <v>0</v>
      </c>
      <c r="N67" s="198">
        <v>0.98</v>
      </c>
      <c r="O67" s="198">
        <v>0.81</v>
      </c>
      <c r="P67" s="198">
        <v>1.88</v>
      </c>
      <c r="Q67" s="198">
        <v>0.17</v>
      </c>
      <c r="R67" s="198">
        <v>0.35</v>
      </c>
      <c r="S67" s="198">
        <v>0.22</v>
      </c>
      <c r="T67" s="198">
        <v>0</v>
      </c>
      <c r="U67" s="198">
        <v>7.32</v>
      </c>
      <c r="V67" s="198">
        <v>0.12</v>
      </c>
      <c r="W67" s="198">
        <v>0.38</v>
      </c>
      <c r="X67" s="198">
        <v>1.2</v>
      </c>
      <c r="Y67" s="198">
        <v>0</v>
      </c>
      <c r="Z67" s="198">
        <v>2.27</v>
      </c>
      <c r="AA67" s="198">
        <v>0.59</v>
      </c>
      <c r="AB67" s="198">
        <v>0</v>
      </c>
      <c r="AC67" s="198">
        <v>5.44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0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115.74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1.73</v>
      </c>
      <c r="E68" s="198">
        <v>0</v>
      </c>
      <c r="F68" s="198">
        <v>1.52</v>
      </c>
      <c r="G68" s="198">
        <v>1.52</v>
      </c>
      <c r="H68" s="198">
        <v>0</v>
      </c>
      <c r="I68" s="198">
        <v>4.46</v>
      </c>
      <c r="J68" s="198">
        <v>0.56000000000000005</v>
      </c>
      <c r="K68" s="198">
        <v>5.3</v>
      </c>
      <c r="L68" s="198">
        <v>1.36</v>
      </c>
      <c r="M68" s="198">
        <v>0</v>
      </c>
      <c r="N68" s="198">
        <v>0.98</v>
      </c>
      <c r="O68" s="198">
        <v>0.81</v>
      </c>
      <c r="P68" s="198">
        <v>1.88</v>
      </c>
      <c r="Q68" s="198">
        <v>0.17</v>
      </c>
      <c r="R68" s="198">
        <v>0.35</v>
      </c>
      <c r="S68" s="198">
        <v>0.22</v>
      </c>
      <c r="T68" s="198">
        <v>0</v>
      </c>
      <c r="U68" s="198">
        <v>7.32</v>
      </c>
      <c r="V68" s="198">
        <v>0.12</v>
      </c>
      <c r="W68" s="198">
        <v>0.38</v>
      </c>
      <c r="X68" s="198">
        <v>1.2</v>
      </c>
      <c r="Y68" s="198">
        <v>0</v>
      </c>
      <c r="Z68" s="198">
        <v>2.27</v>
      </c>
      <c r="AA68" s="198">
        <v>0.59</v>
      </c>
      <c r="AB68" s="198">
        <v>0</v>
      </c>
      <c r="AC68" s="198">
        <v>5.44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0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115.74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1.73</v>
      </c>
      <c r="E69" s="198">
        <v>0</v>
      </c>
      <c r="F69" s="198">
        <v>1.52</v>
      </c>
      <c r="G69" s="198">
        <v>1.52</v>
      </c>
      <c r="H69" s="198">
        <v>0</v>
      </c>
      <c r="I69" s="198">
        <v>4.46</v>
      </c>
      <c r="J69" s="198">
        <v>0.56000000000000005</v>
      </c>
      <c r="K69" s="198">
        <v>5.3</v>
      </c>
      <c r="L69" s="198">
        <v>1.36</v>
      </c>
      <c r="M69" s="198">
        <v>0</v>
      </c>
      <c r="N69" s="198">
        <v>0.98</v>
      </c>
      <c r="O69" s="198">
        <v>0.81</v>
      </c>
      <c r="P69" s="198">
        <v>1.88</v>
      </c>
      <c r="Q69" s="198">
        <v>0.17</v>
      </c>
      <c r="R69" s="198">
        <v>0.35</v>
      </c>
      <c r="S69" s="198">
        <v>0.22</v>
      </c>
      <c r="T69" s="198">
        <v>0</v>
      </c>
      <c r="U69" s="198">
        <v>7.32</v>
      </c>
      <c r="V69" s="198">
        <v>0.12</v>
      </c>
      <c r="W69" s="198">
        <v>0.38</v>
      </c>
      <c r="X69" s="198">
        <v>1.2</v>
      </c>
      <c r="Y69" s="198">
        <v>0</v>
      </c>
      <c r="Z69" s="198">
        <v>2.27</v>
      </c>
      <c r="AA69" s="198">
        <v>0.59</v>
      </c>
      <c r="AB69" s="198">
        <v>0</v>
      </c>
      <c r="AC69" s="198">
        <v>7.07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0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115.74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1.73</v>
      </c>
      <c r="E70" s="198">
        <v>0</v>
      </c>
      <c r="F70" s="198">
        <v>1.52</v>
      </c>
      <c r="G70" s="198">
        <v>1.52</v>
      </c>
      <c r="H70" s="198">
        <v>0</v>
      </c>
      <c r="I70" s="198">
        <v>4.46</v>
      </c>
      <c r="J70" s="198">
        <v>0.56000000000000005</v>
      </c>
      <c r="K70" s="198">
        <v>5.3</v>
      </c>
      <c r="L70" s="198">
        <v>1.36</v>
      </c>
      <c r="M70" s="198">
        <v>0</v>
      </c>
      <c r="N70" s="198">
        <v>0.98</v>
      </c>
      <c r="O70" s="198">
        <v>0.81</v>
      </c>
      <c r="P70" s="198">
        <v>1.88</v>
      </c>
      <c r="Q70" s="198">
        <v>0.17</v>
      </c>
      <c r="R70" s="198">
        <v>0.35</v>
      </c>
      <c r="S70" s="198">
        <v>0.22</v>
      </c>
      <c r="T70" s="198">
        <v>0</v>
      </c>
      <c r="U70" s="198">
        <v>7.32</v>
      </c>
      <c r="V70" s="198">
        <v>0.12</v>
      </c>
      <c r="W70" s="198">
        <v>0.38</v>
      </c>
      <c r="X70" s="198">
        <v>1.2</v>
      </c>
      <c r="Y70" s="198">
        <v>0</v>
      </c>
      <c r="Z70" s="198">
        <v>2.27</v>
      </c>
      <c r="AA70" s="198">
        <v>0.59</v>
      </c>
      <c r="AB70" s="198">
        <v>0</v>
      </c>
      <c r="AC70" s="198">
        <v>7.07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0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115.74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1.73</v>
      </c>
      <c r="E71" s="198">
        <v>0</v>
      </c>
      <c r="F71" s="198">
        <v>0</v>
      </c>
      <c r="G71" s="198">
        <v>0</v>
      </c>
      <c r="H71" s="198">
        <v>0</v>
      </c>
      <c r="I71" s="198">
        <v>4.46</v>
      </c>
      <c r="J71" s="198">
        <v>0.56000000000000005</v>
      </c>
      <c r="K71" s="198">
        <v>5.3</v>
      </c>
      <c r="L71" s="198">
        <v>1.36</v>
      </c>
      <c r="M71" s="198">
        <v>0</v>
      </c>
      <c r="N71" s="198">
        <v>0.98</v>
      </c>
      <c r="O71" s="198">
        <v>0.81</v>
      </c>
      <c r="P71" s="198">
        <v>1.87</v>
      </c>
      <c r="Q71" s="198">
        <v>0.17</v>
      </c>
      <c r="R71" s="198">
        <v>0.35</v>
      </c>
      <c r="S71" s="198">
        <v>0.22</v>
      </c>
      <c r="T71" s="198">
        <v>0</v>
      </c>
      <c r="U71" s="198">
        <v>7.32</v>
      </c>
      <c r="V71" s="198">
        <v>0.12</v>
      </c>
      <c r="W71" s="198">
        <v>0.38</v>
      </c>
      <c r="X71" s="198">
        <v>1.2</v>
      </c>
      <c r="Y71" s="198">
        <v>0</v>
      </c>
      <c r="Z71" s="198">
        <v>2.27</v>
      </c>
      <c r="AA71" s="198">
        <v>0.59</v>
      </c>
      <c r="AB71" s="198">
        <v>0</v>
      </c>
      <c r="AC71" s="198">
        <v>3.44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0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95.36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1.73</v>
      </c>
      <c r="E72" s="198">
        <v>0</v>
      </c>
      <c r="F72" s="198">
        <v>0</v>
      </c>
      <c r="G72" s="198">
        <v>0</v>
      </c>
      <c r="H72" s="198">
        <v>0</v>
      </c>
      <c r="I72" s="198">
        <v>4.46</v>
      </c>
      <c r="J72" s="198">
        <v>0.56000000000000005</v>
      </c>
      <c r="K72" s="198">
        <v>5.3</v>
      </c>
      <c r="L72" s="198">
        <v>1.36</v>
      </c>
      <c r="M72" s="198">
        <v>0</v>
      </c>
      <c r="N72" s="198">
        <v>0.98</v>
      </c>
      <c r="O72" s="198">
        <v>0.81</v>
      </c>
      <c r="P72" s="198">
        <v>1.87</v>
      </c>
      <c r="Q72" s="198">
        <v>0.17</v>
      </c>
      <c r="R72" s="198">
        <v>0.35</v>
      </c>
      <c r="S72" s="198">
        <v>0.22</v>
      </c>
      <c r="T72" s="198">
        <v>0</v>
      </c>
      <c r="U72" s="198">
        <v>7.32</v>
      </c>
      <c r="V72" s="198">
        <v>0.12</v>
      </c>
      <c r="W72" s="198">
        <v>0.38</v>
      </c>
      <c r="X72" s="198">
        <v>1.2</v>
      </c>
      <c r="Y72" s="198">
        <v>0</v>
      </c>
      <c r="Z72" s="198">
        <v>2.27</v>
      </c>
      <c r="AA72" s="198">
        <v>0.59</v>
      </c>
      <c r="AB72" s="198">
        <v>0</v>
      </c>
      <c r="AC72" s="198">
        <v>3.44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0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95.36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1.73</v>
      </c>
      <c r="E73" s="198">
        <v>0</v>
      </c>
      <c r="F73" s="198">
        <v>0</v>
      </c>
      <c r="G73" s="198">
        <v>0</v>
      </c>
      <c r="H73" s="198">
        <v>0</v>
      </c>
      <c r="I73" s="198">
        <v>4.7300000000000004</v>
      </c>
      <c r="J73" s="198">
        <v>0.56000000000000005</v>
      </c>
      <c r="K73" s="198">
        <v>5.3</v>
      </c>
      <c r="L73" s="198">
        <v>1.36</v>
      </c>
      <c r="M73" s="198">
        <v>0</v>
      </c>
      <c r="N73" s="198">
        <v>0.98</v>
      </c>
      <c r="O73" s="198">
        <v>0.81</v>
      </c>
      <c r="P73" s="198">
        <v>1.87</v>
      </c>
      <c r="Q73" s="198">
        <v>0.17</v>
      </c>
      <c r="R73" s="198">
        <v>0.35</v>
      </c>
      <c r="S73" s="198">
        <v>0.22</v>
      </c>
      <c r="T73" s="198">
        <v>0</v>
      </c>
      <c r="U73" s="198">
        <v>7.32</v>
      </c>
      <c r="V73" s="198">
        <v>0.12</v>
      </c>
      <c r="W73" s="198">
        <v>0.38</v>
      </c>
      <c r="X73" s="198">
        <v>1.2</v>
      </c>
      <c r="Y73" s="198">
        <v>0</v>
      </c>
      <c r="Z73" s="198">
        <v>2.27</v>
      </c>
      <c r="AA73" s="198">
        <v>0.59</v>
      </c>
      <c r="AB73" s="198">
        <v>0</v>
      </c>
      <c r="AC73" s="198">
        <v>3.44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0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95.12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1.73</v>
      </c>
      <c r="E74" s="198">
        <v>0</v>
      </c>
      <c r="F74" s="198">
        <v>0</v>
      </c>
      <c r="G74" s="198">
        <v>0</v>
      </c>
      <c r="H74" s="198">
        <v>0</v>
      </c>
      <c r="I74" s="198">
        <v>4.7300000000000004</v>
      </c>
      <c r="J74" s="198">
        <v>0.56000000000000005</v>
      </c>
      <c r="K74" s="198">
        <v>5.3</v>
      </c>
      <c r="L74" s="198">
        <v>1.36</v>
      </c>
      <c r="M74" s="198">
        <v>0</v>
      </c>
      <c r="N74" s="198">
        <v>0.98</v>
      </c>
      <c r="O74" s="198">
        <v>0.81</v>
      </c>
      <c r="P74" s="198">
        <v>1.87</v>
      </c>
      <c r="Q74" s="198">
        <v>0.17</v>
      </c>
      <c r="R74" s="198">
        <v>0.35</v>
      </c>
      <c r="S74" s="198">
        <v>0.22</v>
      </c>
      <c r="T74" s="198">
        <v>0</v>
      </c>
      <c r="U74" s="198">
        <v>7.32</v>
      </c>
      <c r="V74" s="198">
        <v>0.12</v>
      </c>
      <c r="W74" s="198">
        <v>0.38</v>
      </c>
      <c r="X74" s="198">
        <v>1.2</v>
      </c>
      <c r="Y74" s="198">
        <v>0</v>
      </c>
      <c r="Z74" s="198">
        <v>2.27</v>
      </c>
      <c r="AA74" s="198">
        <v>0.59</v>
      </c>
      <c r="AB74" s="198">
        <v>0</v>
      </c>
      <c r="AC74" s="198">
        <v>3.44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0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95.12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0.05</v>
      </c>
      <c r="E75" s="198">
        <v>0</v>
      </c>
      <c r="F75" s="198">
        <v>0</v>
      </c>
      <c r="G75" s="198">
        <v>0</v>
      </c>
      <c r="H75" s="198">
        <v>0</v>
      </c>
      <c r="I75" s="198">
        <v>4.7300000000000004</v>
      </c>
      <c r="J75" s="198">
        <v>0</v>
      </c>
      <c r="K75" s="198">
        <v>5.3</v>
      </c>
      <c r="L75" s="198">
        <v>1.36</v>
      </c>
      <c r="M75" s="198">
        <v>0</v>
      </c>
      <c r="N75" s="198">
        <v>0.98</v>
      </c>
      <c r="O75" s="198">
        <v>0.81</v>
      </c>
      <c r="P75" s="198">
        <v>1.88</v>
      </c>
      <c r="Q75" s="198">
        <v>0.17</v>
      </c>
      <c r="R75" s="198">
        <v>0.35</v>
      </c>
      <c r="S75" s="198">
        <v>0.22</v>
      </c>
      <c r="T75" s="198">
        <v>0</v>
      </c>
      <c r="U75" s="198">
        <v>7.32</v>
      </c>
      <c r="V75" s="198">
        <v>0.12</v>
      </c>
      <c r="W75" s="198">
        <v>0.38</v>
      </c>
      <c r="X75" s="198">
        <v>1.2</v>
      </c>
      <c r="Y75" s="198">
        <v>0</v>
      </c>
      <c r="Z75" s="198">
        <v>2.27</v>
      </c>
      <c r="AA75" s="198">
        <v>0.59</v>
      </c>
      <c r="AB75" s="198">
        <v>0</v>
      </c>
      <c r="AC75" s="198">
        <v>3.44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0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101.36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1.04</v>
      </c>
      <c r="E76" s="198">
        <v>0</v>
      </c>
      <c r="F76" s="198">
        <v>0</v>
      </c>
      <c r="G76" s="198">
        <v>0</v>
      </c>
      <c r="H76" s="198">
        <v>0</v>
      </c>
      <c r="I76" s="198">
        <v>4.7300000000000004</v>
      </c>
      <c r="J76" s="198">
        <v>0</v>
      </c>
      <c r="K76" s="198">
        <v>5.3</v>
      </c>
      <c r="L76" s="198">
        <v>1.36</v>
      </c>
      <c r="M76" s="198">
        <v>0</v>
      </c>
      <c r="N76" s="198">
        <v>0.98</v>
      </c>
      <c r="O76" s="198">
        <v>0.81</v>
      </c>
      <c r="P76" s="198">
        <v>1.88</v>
      </c>
      <c r="Q76" s="198">
        <v>0.17</v>
      </c>
      <c r="R76" s="198">
        <v>0.35</v>
      </c>
      <c r="S76" s="198">
        <v>0.22</v>
      </c>
      <c r="T76" s="198">
        <v>0</v>
      </c>
      <c r="U76" s="198">
        <v>7.32</v>
      </c>
      <c r="V76" s="198">
        <v>0.12</v>
      </c>
      <c r="W76" s="198">
        <v>0.38</v>
      </c>
      <c r="X76" s="198">
        <v>1.2</v>
      </c>
      <c r="Y76" s="198">
        <v>0</v>
      </c>
      <c r="Z76" s="198">
        <v>2.27</v>
      </c>
      <c r="AA76" s="198">
        <v>0.59</v>
      </c>
      <c r="AB76" s="198">
        <v>0</v>
      </c>
      <c r="AC76" s="198">
        <v>3.44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0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101.36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1.73</v>
      </c>
      <c r="E77" s="198">
        <v>0</v>
      </c>
      <c r="F77" s="198">
        <v>0</v>
      </c>
      <c r="G77" s="198">
        <v>0</v>
      </c>
      <c r="H77" s="198">
        <v>0</v>
      </c>
      <c r="I77" s="198">
        <v>4.7300000000000004</v>
      </c>
      <c r="J77" s="198">
        <v>0</v>
      </c>
      <c r="K77" s="198">
        <v>5.3</v>
      </c>
      <c r="L77" s="198">
        <v>1.36</v>
      </c>
      <c r="M77" s="198">
        <v>0</v>
      </c>
      <c r="N77" s="198">
        <v>0.98</v>
      </c>
      <c r="O77" s="198">
        <v>0.81</v>
      </c>
      <c r="P77" s="198">
        <v>1.87</v>
      </c>
      <c r="Q77" s="198">
        <v>0.17</v>
      </c>
      <c r="R77" s="198">
        <v>0.35</v>
      </c>
      <c r="S77" s="198">
        <v>0.22</v>
      </c>
      <c r="T77" s="198">
        <v>0</v>
      </c>
      <c r="U77" s="198">
        <v>6.89</v>
      </c>
      <c r="V77" s="198">
        <v>0.12</v>
      </c>
      <c r="W77" s="198">
        <v>0.38</v>
      </c>
      <c r="X77" s="198">
        <v>1.2</v>
      </c>
      <c r="Y77" s="198">
        <v>0</v>
      </c>
      <c r="Z77" s="198">
        <v>2.27</v>
      </c>
      <c r="AA77" s="198">
        <v>0.59</v>
      </c>
      <c r="AB77" s="198">
        <v>0</v>
      </c>
      <c r="AC77" s="198">
        <v>3.44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0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101.09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1.73</v>
      </c>
      <c r="E78" s="198">
        <v>0</v>
      </c>
      <c r="F78" s="198">
        <v>0</v>
      </c>
      <c r="G78" s="198">
        <v>0</v>
      </c>
      <c r="H78" s="198">
        <v>0</v>
      </c>
      <c r="I78" s="198">
        <v>4.7300000000000004</v>
      </c>
      <c r="J78" s="198">
        <v>0</v>
      </c>
      <c r="K78" s="198">
        <v>5.3</v>
      </c>
      <c r="L78" s="198">
        <v>1.36</v>
      </c>
      <c r="M78" s="198">
        <v>0</v>
      </c>
      <c r="N78" s="198">
        <v>0.98</v>
      </c>
      <c r="O78" s="198">
        <v>0.81</v>
      </c>
      <c r="P78" s="198">
        <v>1.87</v>
      </c>
      <c r="Q78" s="198">
        <v>0.17</v>
      </c>
      <c r="R78" s="198">
        <v>0.35</v>
      </c>
      <c r="S78" s="198">
        <v>0.22</v>
      </c>
      <c r="T78" s="198">
        <v>0</v>
      </c>
      <c r="U78" s="198">
        <v>6.5</v>
      </c>
      <c r="V78" s="198">
        <v>0.12</v>
      </c>
      <c r="W78" s="198">
        <v>0.38</v>
      </c>
      <c r="X78" s="198">
        <v>1.2</v>
      </c>
      <c r="Y78" s="198">
        <v>0</v>
      </c>
      <c r="Z78" s="198">
        <v>2.27</v>
      </c>
      <c r="AA78" s="198">
        <v>0.59</v>
      </c>
      <c r="AB78" s="198">
        <v>0</v>
      </c>
      <c r="AC78" s="198">
        <v>3.44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0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101.09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1.73</v>
      </c>
      <c r="E79" s="198">
        <v>0</v>
      </c>
      <c r="F79" s="198">
        <v>0</v>
      </c>
      <c r="G79" s="198">
        <v>0</v>
      </c>
      <c r="H79" s="198">
        <v>0</v>
      </c>
      <c r="I79" s="198">
        <v>4.18</v>
      </c>
      <c r="J79" s="198">
        <v>0</v>
      </c>
      <c r="K79" s="198">
        <v>5.3</v>
      </c>
      <c r="L79" s="198">
        <v>1.36</v>
      </c>
      <c r="M79" s="198">
        <v>0</v>
      </c>
      <c r="N79" s="198">
        <v>0.98</v>
      </c>
      <c r="O79" s="198">
        <v>0.81</v>
      </c>
      <c r="P79" s="198">
        <v>1.87</v>
      </c>
      <c r="Q79" s="198">
        <v>0.17</v>
      </c>
      <c r="R79" s="198">
        <v>0.35</v>
      </c>
      <c r="S79" s="198">
        <v>0.22</v>
      </c>
      <c r="T79" s="198">
        <v>0</v>
      </c>
      <c r="U79" s="198">
        <v>6.11</v>
      </c>
      <c r="V79" s="198">
        <v>0.12</v>
      </c>
      <c r="W79" s="198">
        <v>0.38</v>
      </c>
      <c r="X79" s="198">
        <v>1.2</v>
      </c>
      <c r="Y79" s="198">
        <v>0</v>
      </c>
      <c r="Z79" s="198">
        <v>2.27</v>
      </c>
      <c r="AA79" s="198">
        <v>0.56999999999999995</v>
      </c>
      <c r="AB79" s="198">
        <v>0</v>
      </c>
      <c r="AC79" s="198">
        <v>2.95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0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61.09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1.73</v>
      </c>
      <c r="E80" s="198">
        <v>0</v>
      </c>
      <c r="F80" s="198">
        <v>0</v>
      </c>
      <c r="G80" s="198">
        <v>0</v>
      </c>
      <c r="H80" s="198">
        <v>0</v>
      </c>
      <c r="I80" s="198">
        <v>4.18</v>
      </c>
      <c r="J80" s="198">
        <v>0</v>
      </c>
      <c r="K80" s="198">
        <v>5.3</v>
      </c>
      <c r="L80" s="198">
        <v>1.36</v>
      </c>
      <c r="M80" s="198">
        <v>0</v>
      </c>
      <c r="N80" s="198">
        <v>0.98</v>
      </c>
      <c r="O80" s="198">
        <v>0.81</v>
      </c>
      <c r="P80" s="198">
        <v>1.87</v>
      </c>
      <c r="Q80" s="198">
        <v>0.17</v>
      </c>
      <c r="R80" s="198">
        <v>0.35</v>
      </c>
      <c r="S80" s="198">
        <v>0.22</v>
      </c>
      <c r="T80" s="198">
        <v>0</v>
      </c>
      <c r="U80" s="198">
        <v>6.11</v>
      </c>
      <c r="V80" s="198">
        <v>0.12</v>
      </c>
      <c r="W80" s="198">
        <v>0.38</v>
      </c>
      <c r="X80" s="198">
        <v>1.2</v>
      </c>
      <c r="Y80" s="198">
        <v>0</v>
      </c>
      <c r="Z80" s="198">
        <v>2.27</v>
      </c>
      <c r="AA80" s="198">
        <v>0.56999999999999995</v>
      </c>
      <c r="AB80" s="198">
        <v>0</v>
      </c>
      <c r="AC80" s="198">
        <v>2.95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0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61.09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1.73</v>
      </c>
      <c r="E81" s="198">
        <v>0</v>
      </c>
      <c r="F81" s="198">
        <v>0</v>
      </c>
      <c r="G81" s="198">
        <v>0</v>
      </c>
      <c r="H81" s="198">
        <v>0</v>
      </c>
      <c r="I81" s="198">
        <v>4.18</v>
      </c>
      <c r="J81" s="198">
        <v>0</v>
      </c>
      <c r="K81" s="198">
        <v>5.3</v>
      </c>
      <c r="L81" s="198">
        <v>1.36</v>
      </c>
      <c r="M81" s="198">
        <v>0</v>
      </c>
      <c r="N81" s="198">
        <v>0.98</v>
      </c>
      <c r="O81" s="198">
        <v>0.81</v>
      </c>
      <c r="P81" s="198">
        <v>1.87</v>
      </c>
      <c r="Q81" s="198">
        <v>0.17</v>
      </c>
      <c r="R81" s="198">
        <v>0.35</v>
      </c>
      <c r="S81" s="198">
        <v>0.22</v>
      </c>
      <c r="T81" s="198">
        <v>0</v>
      </c>
      <c r="U81" s="198">
        <v>6.11</v>
      </c>
      <c r="V81" s="198">
        <v>0.12</v>
      </c>
      <c r="W81" s="198">
        <v>0.38</v>
      </c>
      <c r="X81" s="198">
        <v>1.2</v>
      </c>
      <c r="Y81" s="198">
        <v>0</v>
      </c>
      <c r="Z81" s="198">
        <v>2.27</v>
      </c>
      <c r="AA81" s="198">
        <v>0.56999999999999995</v>
      </c>
      <c r="AB81" s="198">
        <v>0</v>
      </c>
      <c r="AC81" s="198">
        <v>2.95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0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61.09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1.73</v>
      </c>
      <c r="E82" s="198">
        <v>0</v>
      </c>
      <c r="F82" s="198">
        <v>0</v>
      </c>
      <c r="G82" s="198">
        <v>0</v>
      </c>
      <c r="H82" s="198">
        <v>0</v>
      </c>
      <c r="I82" s="198">
        <v>4.18</v>
      </c>
      <c r="J82" s="198">
        <v>0</v>
      </c>
      <c r="K82" s="198">
        <v>5.3</v>
      </c>
      <c r="L82" s="198">
        <v>1.36</v>
      </c>
      <c r="M82" s="198">
        <v>0</v>
      </c>
      <c r="N82" s="198">
        <v>0.98</v>
      </c>
      <c r="O82" s="198">
        <v>0.81</v>
      </c>
      <c r="P82" s="198">
        <v>1.87</v>
      </c>
      <c r="Q82" s="198">
        <v>0.17</v>
      </c>
      <c r="R82" s="198">
        <v>0.35</v>
      </c>
      <c r="S82" s="198">
        <v>0.22</v>
      </c>
      <c r="T82" s="198">
        <v>0</v>
      </c>
      <c r="U82" s="198">
        <v>6.11</v>
      </c>
      <c r="V82" s="198">
        <v>0.12</v>
      </c>
      <c r="W82" s="198">
        <v>0.38</v>
      </c>
      <c r="X82" s="198">
        <v>1.2</v>
      </c>
      <c r="Y82" s="198">
        <v>0</v>
      </c>
      <c r="Z82" s="198">
        <v>2.27</v>
      </c>
      <c r="AA82" s="198">
        <v>0.56999999999999995</v>
      </c>
      <c r="AB82" s="198">
        <v>0</v>
      </c>
      <c r="AC82" s="198">
        <v>2.95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0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61.09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1.73</v>
      </c>
      <c r="E83" s="198">
        <v>0</v>
      </c>
      <c r="F83" s="198">
        <v>0</v>
      </c>
      <c r="G83" s="198">
        <v>0</v>
      </c>
      <c r="H83" s="198">
        <v>0</v>
      </c>
      <c r="I83" s="198">
        <v>3.62</v>
      </c>
      <c r="J83" s="198">
        <v>0</v>
      </c>
      <c r="K83" s="198">
        <v>5.3</v>
      </c>
      <c r="L83" s="198">
        <v>1.36</v>
      </c>
      <c r="M83" s="198">
        <v>0</v>
      </c>
      <c r="N83" s="198">
        <v>0.98</v>
      </c>
      <c r="O83" s="198">
        <v>0.81</v>
      </c>
      <c r="P83" s="198">
        <v>1.87</v>
      </c>
      <c r="Q83" s="198">
        <v>0.17</v>
      </c>
      <c r="R83" s="198">
        <v>0.17</v>
      </c>
      <c r="S83" s="198">
        <v>0.22</v>
      </c>
      <c r="T83" s="198">
        <v>0</v>
      </c>
      <c r="U83" s="198">
        <v>6.11</v>
      </c>
      <c r="V83" s="198">
        <v>0.12</v>
      </c>
      <c r="W83" s="198">
        <v>0.38</v>
      </c>
      <c r="X83" s="198">
        <v>1.2</v>
      </c>
      <c r="Y83" s="198">
        <v>0</v>
      </c>
      <c r="Z83" s="198">
        <v>2.27</v>
      </c>
      <c r="AA83" s="198">
        <v>0.56999999999999995</v>
      </c>
      <c r="AB83" s="198">
        <v>0</v>
      </c>
      <c r="AC83" s="198">
        <v>2.95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0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61.09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1.73</v>
      </c>
      <c r="E84" s="198">
        <v>0</v>
      </c>
      <c r="F84" s="198">
        <v>0</v>
      </c>
      <c r="G84" s="198">
        <v>0</v>
      </c>
      <c r="H84" s="198">
        <v>0</v>
      </c>
      <c r="I84" s="198">
        <v>3.62</v>
      </c>
      <c r="J84" s="198">
        <v>0</v>
      </c>
      <c r="K84" s="198">
        <v>5.3</v>
      </c>
      <c r="L84" s="198">
        <v>1.36</v>
      </c>
      <c r="M84" s="198">
        <v>0</v>
      </c>
      <c r="N84" s="198">
        <v>0.98</v>
      </c>
      <c r="O84" s="198">
        <v>0.81</v>
      </c>
      <c r="P84" s="198">
        <v>1.87</v>
      </c>
      <c r="Q84" s="198">
        <v>0.17</v>
      </c>
      <c r="R84" s="198">
        <v>0.17</v>
      </c>
      <c r="S84" s="198">
        <v>0.22</v>
      </c>
      <c r="T84" s="198">
        <v>0</v>
      </c>
      <c r="U84" s="198">
        <v>6.11</v>
      </c>
      <c r="V84" s="198">
        <v>0.12</v>
      </c>
      <c r="W84" s="198">
        <v>0.38</v>
      </c>
      <c r="X84" s="198">
        <v>1.2</v>
      </c>
      <c r="Y84" s="198">
        <v>0</v>
      </c>
      <c r="Z84" s="198">
        <v>2.27</v>
      </c>
      <c r="AA84" s="198">
        <v>0.56999999999999995</v>
      </c>
      <c r="AB84" s="198">
        <v>0</v>
      </c>
      <c r="AC84" s="198">
        <v>2.95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0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61.09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1.87</v>
      </c>
      <c r="E85" s="198">
        <v>0</v>
      </c>
      <c r="F85" s="198">
        <v>0</v>
      </c>
      <c r="G85" s="198">
        <v>0</v>
      </c>
      <c r="H85" s="198">
        <v>0</v>
      </c>
      <c r="I85" s="198">
        <v>2.78</v>
      </c>
      <c r="J85" s="198">
        <v>0</v>
      </c>
      <c r="K85" s="198">
        <v>5.3</v>
      </c>
      <c r="L85" s="198">
        <v>1.36</v>
      </c>
      <c r="M85" s="198">
        <v>0</v>
      </c>
      <c r="N85" s="198">
        <v>0.98</v>
      </c>
      <c r="O85" s="198">
        <v>0.81</v>
      </c>
      <c r="P85" s="198">
        <v>1.87</v>
      </c>
      <c r="Q85" s="198">
        <v>0.17</v>
      </c>
      <c r="R85" s="198">
        <v>0.17</v>
      </c>
      <c r="S85" s="198">
        <v>0.22</v>
      </c>
      <c r="T85" s="198">
        <v>0</v>
      </c>
      <c r="U85" s="198">
        <v>6.11</v>
      </c>
      <c r="V85" s="198">
        <v>0.12</v>
      </c>
      <c r="W85" s="198">
        <v>0.38</v>
      </c>
      <c r="X85" s="198">
        <v>1.2</v>
      </c>
      <c r="Y85" s="198">
        <v>0</v>
      </c>
      <c r="Z85" s="198">
        <v>2.27</v>
      </c>
      <c r="AA85" s="198">
        <v>0.56999999999999995</v>
      </c>
      <c r="AB85" s="198">
        <v>0</v>
      </c>
      <c r="AC85" s="198">
        <v>2.95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0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64.010000000000005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1.87</v>
      </c>
      <c r="E86" s="198">
        <v>0</v>
      </c>
      <c r="F86" s="198">
        <v>0</v>
      </c>
      <c r="G86" s="198">
        <v>0</v>
      </c>
      <c r="H86" s="198">
        <v>0</v>
      </c>
      <c r="I86" s="198">
        <v>2.78</v>
      </c>
      <c r="J86" s="198">
        <v>0</v>
      </c>
      <c r="K86" s="198">
        <v>5.3</v>
      </c>
      <c r="L86" s="198">
        <v>1.36</v>
      </c>
      <c r="M86" s="198">
        <v>0</v>
      </c>
      <c r="N86" s="198">
        <v>0.98</v>
      </c>
      <c r="O86" s="198">
        <v>0.81</v>
      </c>
      <c r="P86" s="198">
        <v>1.87</v>
      </c>
      <c r="Q86" s="198">
        <v>0.17</v>
      </c>
      <c r="R86" s="198">
        <v>0.17</v>
      </c>
      <c r="S86" s="198">
        <v>0.22</v>
      </c>
      <c r="T86" s="198">
        <v>0</v>
      </c>
      <c r="U86" s="198">
        <v>6.11</v>
      </c>
      <c r="V86" s="198">
        <v>0.12</v>
      </c>
      <c r="W86" s="198">
        <v>0.38</v>
      </c>
      <c r="X86" s="198">
        <v>1.2</v>
      </c>
      <c r="Y86" s="198">
        <v>0</v>
      </c>
      <c r="Z86" s="198">
        <v>2.27</v>
      </c>
      <c r="AA86" s="198">
        <v>0.56999999999999995</v>
      </c>
      <c r="AB86" s="198">
        <v>0</v>
      </c>
      <c r="AC86" s="198">
        <v>2.46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0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64.010000000000005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1.87</v>
      </c>
      <c r="E87" s="198">
        <v>0</v>
      </c>
      <c r="F87" s="198">
        <v>0</v>
      </c>
      <c r="G87" s="198">
        <v>0</v>
      </c>
      <c r="H87" s="198">
        <v>0</v>
      </c>
      <c r="I87" s="198">
        <v>2.78</v>
      </c>
      <c r="J87" s="198">
        <v>0</v>
      </c>
      <c r="K87" s="198">
        <v>5.3</v>
      </c>
      <c r="L87" s="198">
        <v>1.36</v>
      </c>
      <c r="M87" s="198">
        <v>0</v>
      </c>
      <c r="N87" s="198">
        <v>0.98</v>
      </c>
      <c r="O87" s="198">
        <v>0.81</v>
      </c>
      <c r="P87" s="198">
        <v>1.87</v>
      </c>
      <c r="Q87" s="198">
        <v>0.17</v>
      </c>
      <c r="R87" s="198">
        <v>0.17</v>
      </c>
      <c r="S87" s="198">
        <v>0.22</v>
      </c>
      <c r="T87" s="198">
        <v>0</v>
      </c>
      <c r="U87" s="198">
        <v>6.11</v>
      </c>
      <c r="V87" s="198">
        <v>0.12</v>
      </c>
      <c r="W87" s="198">
        <v>0.38</v>
      </c>
      <c r="X87" s="198">
        <v>1.2</v>
      </c>
      <c r="Y87" s="198">
        <v>0</v>
      </c>
      <c r="Z87" s="198">
        <v>2.27</v>
      </c>
      <c r="AA87" s="198">
        <v>0.56999999999999995</v>
      </c>
      <c r="AB87" s="198">
        <v>0</v>
      </c>
      <c r="AC87" s="198">
        <v>2.46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0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61.09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1.87</v>
      </c>
      <c r="E88" s="198">
        <v>0</v>
      </c>
      <c r="F88" s="198">
        <v>0</v>
      </c>
      <c r="G88" s="198">
        <v>0</v>
      </c>
      <c r="H88" s="198">
        <v>0</v>
      </c>
      <c r="I88" s="198">
        <v>2.78</v>
      </c>
      <c r="J88" s="198">
        <v>0</v>
      </c>
      <c r="K88" s="198">
        <v>5.3</v>
      </c>
      <c r="L88" s="198">
        <v>1.36</v>
      </c>
      <c r="M88" s="198">
        <v>0</v>
      </c>
      <c r="N88" s="198">
        <v>0.98</v>
      </c>
      <c r="O88" s="198">
        <v>0.81</v>
      </c>
      <c r="P88" s="198">
        <v>1.87</v>
      </c>
      <c r="Q88" s="198">
        <v>0.17</v>
      </c>
      <c r="R88" s="198">
        <v>0.17</v>
      </c>
      <c r="S88" s="198">
        <v>0.22</v>
      </c>
      <c r="T88" s="198">
        <v>0</v>
      </c>
      <c r="U88" s="198">
        <v>6.11</v>
      </c>
      <c r="V88" s="198">
        <v>0.12</v>
      </c>
      <c r="W88" s="198">
        <v>0.38</v>
      </c>
      <c r="X88" s="198">
        <v>1.2</v>
      </c>
      <c r="Y88" s="198">
        <v>0</v>
      </c>
      <c r="Z88" s="198">
        <v>2.27</v>
      </c>
      <c r="AA88" s="198">
        <v>0.56999999999999995</v>
      </c>
      <c r="AB88" s="198">
        <v>0</v>
      </c>
      <c r="AC88" s="198">
        <v>2.46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0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63.41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1.87</v>
      </c>
      <c r="E89" s="198">
        <v>0</v>
      </c>
      <c r="F89" s="198">
        <v>0</v>
      </c>
      <c r="G89" s="198">
        <v>0</v>
      </c>
      <c r="H89" s="198">
        <v>0</v>
      </c>
      <c r="I89" s="198">
        <v>3.9</v>
      </c>
      <c r="J89" s="198">
        <v>0</v>
      </c>
      <c r="K89" s="198">
        <v>5.3</v>
      </c>
      <c r="L89" s="198">
        <v>1.36</v>
      </c>
      <c r="M89" s="198">
        <v>0</v>
      </c>
      <c r="N89" s="198">
        <v>0.98</v>
      </c>
      <c r="O89" s="198">
        <v>0.81</v>
      </c>
      <c r="P89" s="198">
        <v>1.87</v>
      </c>
      <c r="Q89" s="198">
        <v>0.17</v>
      </c>
      <c r="R89" s="198">
        <v>0.17</v>
      </c>
      <c r="S89" s="198">
        <v>0.22</v>
      </c>
      <c r="T89" s="198">
        <v>0</v>
      </c>
      <c r="U89" s="198">
        <v>6.11</v>
      </c>
      <c r="V89" s="198">
        <v>0.12</v>
      </c>
      <c r="W89" s="198">
        <v>0.38</v>
      </c>
      <c r="X89" s="198">
        <v>1.2</v>
      </c>
      <c r="Y89" s="198">
        <v>0</v>
      </c>
      <c r="Z89" s="198">
        <v>2.27</v>
      </c>
      <c r="AA89" s="198">
        <v>0.56999999999999995</v>
      </c>
      <c r="AB89" s="198">
        <v>0</v>
      </c>
      <c r="AC89" s="198">
        <v>2.46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0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74.94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0.93</v>
      </c>
      <c r="E90" s="198">
        <v>0</v>
      </c>
      <c r="F90" s="198">
        <v>0</v>
      </c>
      <c r="G90" s="198">
        <v>0</v>
      </c>
      <c r="H90" s="198">
        <v>0</v>
      </c>
      <c r="I90" s="198">
        <v>3.9</v>
      </c>
      <c r="J90" s="198">
        <v>0</v>
      </c>
      <c r="K90" s="198">
        <v>5.3</v>
      </c>
      <c r="L90" s="198">
        <v>1.36</v>
      </c>
      <c r="M90" s="198">
        <v>0</v>
      </c>
      <c r="N90" s="198">
        <v>0.98</v>
      </c>
      <c r="O90" s="198">
        <v>0.81</v>
      </c>
      <c r="P90" s="198">
        <v>1.87</v>
      </c>
      <c r="Q90" s="198">
        <v>0.17</v>
      </c>
      <c r="R90" s="198">
        <v>0.17</v>
      </c>
      <c r="S90" s="198">
        <v>0.22</v>
      </c>
      <c r="T90" s="198">
        <v>0</v>
      </c>
      <c r="U90" s="198">
        <v>6.11</v>
      </c>
      <c r="V90" s="198">
        <v>0.12</v>
      </c>
      <c r="W90" s="198">
        <v>0.38</v>
      </c>
      <c r="X90" s="198">
        <v>1.2</v>
      </c>
      <c r="Y90" s="198">
        <v>0</v>
      </c>
      <c r="Z90" s="198">
        <v>2.27</v>
      </c>
      <c r="AA90" s="198">
        <v>0.56999999999999995</v>
      </c>
      <c r="AB90" s="198">
        <v>0</v>
      </c>
      <c r="AC90" s="198">
        <v>1.97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0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74.94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4.18</v>
      </c>
      <c r="J91" s="198">
        <v>0.08</v>
      </c>
      <c r="K91" s="198">
        <v>5.3</v>
      </c>
      <c r="L91" s="198">
        <v>1.36</v>
      </c>
      <c r="M91" s="198">
        <v>0</v>
      </c>
      <c r="N91" s="198">
        <v>0.98</v>
      </c>
      <c r="O91" s="198">
        <v>0.79</v>
      </c>
      <c r="P91" s="198">
        <v>1.87</v>
      </c>
      <c r="Q91" s="198">
        <v>0.17</v>
      </c>
      <c r="R91" s="198">
        <v>0.17</v>
      </c>
      <c r="S91" s="198">
        <v>0.22</v>
      </c>
      <c r="T91" s="198">
        <v>0</v>
      </c>
      <c r="U91" s="198">
        <v>6.11</v>
      </c>
      <c r="V91" s="198">
        <v>0.12</v>
      </c>
      <c r="W91" s="198">
        <v>0.37</v>
      </c>
      <c r="X91" s="198">
        <v>1.2</v>
      </c>
      <c r="Y91" s="198">
        <v>0</v>
      </c>
      <c r="Z91" s="198">
        <v>2.27</v>
      </c>
      <c r="AA91" s="198">
        <v>0.56999999999999995</v>
      </c>
      <c r="AB91" s="198">
        <v>0</v>
      </c>
      <c r="AC91" s="198">
        <v>1.97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0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74.94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4.18</v>
      </c>
      <c r="J92" s="198">
        <v>0.08</v>
      </c>
      <c r="K92" s="198">
        <v>5.3</v>
      </c>
      <c r="L92" s="198">
        <v>1.36</v>
      </c>
      <c r="M92" s="198">
        <v>0</v>
      </c>
      <c r="N92" s="198">
        <v>0.98</v>
      </c>
      <c r="O92" s="198">
        <v>0.79</v>
      </c>
      <c r="P92" s="198">
        <v>1.87</v>
      </c>
      <c r="Q92" s="198">
        <v>0.17</v>
      </c>
      <c r="R92" s="198">
        <v>0.17</v>
      </c>
      <c r="S92" s="198">
        <v>0.22</v>
      </c>
      <c r="T92" s="198">
        <v>0</v>
      </c>
      <c r="U92" s="198">
        <v>6.11</v>
      </c>
      <c r="V92" s="198">
        <v>0.12</v>
      </c>
      <c r="W92" s="198">
        <v>0.37</v>
      </c>
      <c r="X92" s="198">
        <v>1.2</v>
      </c>
      <c r="Y92" s="198">
        <v>0</v>
      </c>
      <c r="Z92" s="198">
        <v>2.27</v>
      </c>
      <c r="AA92" s="198">
        <v>0.56999999999999995</v>
      </c>
      <c r="AB92" s="198">
        <v>0</v>
      </c>
      <c r="AC92" s="198">
        <v>1.97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0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74.94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-0.89</v>
      </c>
      <c r="K93" s="198">
        <v>5.3</v>
      </c>
      <c r="L93" s="198">
        <v>1.36</v>
      </c>
      <c r="M93" s="198">
        <v>0</v>
      </c>
      <c r="N93" s="198">
        <v>0.98</v>
      </c>
      <c r="O93" s="198">
        <v>0.79</v>
      </c>
      <c r="P93" s="198">
        <v>1.87</v>
      </c>
      <c r="Q93" s="198">
        <v>0.17</v>
      </c>
      <c r="R93" s="198">
        <v>0.17</v>
      </c>
      <c r="S93" s="198">
        <v>0.22</v>
      </c>
      <c r="T93" s="198">
        <v>0</v>
      </c>
      <c r="U93" s="198">
        <v>6.11</v>
      </c>
      <c r="V93" s="198">
        <v>0.12</v>
      </c>
      <c r="W93" s="198">
        <v>0.37</v>
      </c>
      <c r="X93" s="198">
        <v>1.2</v>
      </c>
      <c r="Y93" s="198">
        <v>0</v>
      </c>
      <c r="Z93" s="198">
        <v>2.27</v>
      </c>
      <c r="AA93" s="198">
        <v>0.56999999999999995</v>
      </c>
      <c r="AB93" s="198">
        <v>0</v>
      </c>
      <c r="AC93" s="198">
        <v>1.97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0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79.25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-0.89</v>
      </c>
      <c r="K94" s="198">
        <v>5.3</v>
      </c>
      <c r="L94" s="198">
        <v>1.36</v>
      </c>
      <c r="M94" s="198">
        <v>0</v>
      </c>
      <c r="N94" s="198">
        <v>0.98</v>
      </c>
      <c r="O94" s="198">
        <v>0.79</v>
      </c>
      <c r="P94" s="198">
        <v>1.87</v>
      </c>
      <c r="Q94" s="198">
        <v>0.17</v>
      </c>
      <c r="R94" s="198">
        <v>0.17</v>
      </c>
      <c r="S94" s="198">
        <v>0.22</v>
      </c>
      <c r="T94" s="198">
        <v>0</v>
      </c>
      <c r="U94" s="198">
        <v>6.11</v>
      </c>
      <c r="V94" s="198">
        <v>0.12</v>
      </c>
      <c r="W94" s="198">
        <v>0.37</v>
      </c>
      <c r="X94" s="198">
        <v>1.2</v>
      </c>
      <c r="Y94" s="198">
        <v>0</v>
      </c>
      <c r="Z94" s="198">
        <v>2.27</v>
      </c>
      <c r="AA94" s="198">
        <v>0.56999999999999995</v>
      </c>
      <c r="AB94" s="198">
        <v>0</v>
      </c>
      <c r="AC94" s="198">
        <v>1.97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-17.809999999999999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79.25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-0.89</v>
      </c>
      <c r="K95" s="198">
        <v>5.3</v>
      </c>
      <c r="L95" s="198">
        <v>1.36</v>
      </c>
      <c r="M95" s="198">
        <v>0</v>
      </c>
      <c r="N95" s="198">
        <v>0.98</v>
      </c>
      <c r="O95" s="198">
        <v>0.79</v>
      </c>
      <c r="P95" s="198">
        <v>1.87</v>
      </c>
      <c r="Q95" s="198">
        <v>0.17</v>
      </c>
      <c r="R95" s="198">
        <v>0.17</v>
      </c>
      <c r="S95" s="198">
        <v>0.22</v>
      </c>
      <c r="T95" s="198">
        <v>0</v>
      </c>
      <c r="U95" s="198">
        <v>6.11</v>
      </c>
      <c r="V95" s="198">
        <v>0.12</v>
      </c>
      <c r="W95" s="198">
        <v>0.37</v>
      </c>
      <c r="X95" s="198">
        <v>1.2</v>
      </c>
      <c r="Y95" s="198">
        <v>0</v>
      </c>
      <c r="Z95" s="198">
        <v>2.27</v>
      </c>
      <c r="AA95" s="198">
        <v>0.56999999999999995</v>
      </c>
      <c r="AB95" s="198">
        <v>0</v>
      </c>
      <c r="AC95" s="198">
        <v>1.97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-17.809999999999999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79.25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-0.89</v>
      </c>
      <c r="K96" s="198">
        <v>5.3</v>
      </c>
      <c r="L96" s="198">
        <v>1.36</v>
      </c>
      <c r="M96" s="198">
        <v>0</v>
      </c>
      <c r="N96" s="198">
        <v>0.98</v>
      </c>
      <c r="O96" s="198">
        <v>0.79</v>
      </c>
      <c r="P96" s="198">
        <v>1.87</v>
      </c>
      <c r="Q96" s="198">
        <v>0.17</v>
      </c>
      <c r="R96" s="198">
        <v>0.17</v>
      </c>
      <c r="S96" s="198">
        <v>0.22</v>
      </c>
      <c r="T96" s="198">
        <v>0</v>
      </c>
      <c r="U96" s="198">
        <v>6.11</v>
      </c>
      <c r="V96" s="198">
        <v>0.12</v>
      </c>
      <c r="W96" s="198">
        <v>0.37</v>
      </c>
      <c r="X96" s="198">
        <v>1.2</v>
      </c>
      <c r="Y96" s="198">
        <v>0</v>
      </c>
      <c r="Z96" s="198">
        <v>2.27</v>
      </c>
      <c r="AA96" s="198">
        <v>0.56999999999999995</v>
      </c>
      <c r="AB96" s="198">
        <v>0</v>
      </c>
      <c r="AC96" s="198">
        <v>1.97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-17.809999999999999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79.25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-0.89</v>
      </c>
      <c r="K97" s="198">
        <v>5.3</v>
      </c>
      <c r="L97" s="198">
        <v>1.36</v>
      </c>
      <c r="M97" s="198">
        <v>0</v>
      </c>
      <c r="N97" s="198">
        <v>0.98</v>
      </c>
      <c r="O97" s="198">
        <v>1.26</v>
      </c>
      <c r="P97" s="198">
        <v>1.87</v>
      </c>
      <c r="Q97" s="198">
        <v>0.17</v>
      </c>
      <c r="R97" s="198">
        <v>0.17</v>
      </c>
      <c r="S97" s="198">
        <v>0.22</v>
      </c>
      <c r="T97" s="198">
        <v>0</v>
      </c>
      <c r="U97" s="198">
        <v>6.11</v>
      </c>
      <c r="V97" s="198">
        <v>0.12</v>
      </c>
      <c r="W97" s="198">
        <v>0.37</v>
      </c>
      <c r="X97" s="198">
        <v>1.2</v>
      </c>
      <c r="Y97" s="198">
        <v>0</v>
      </c>
      <c r="Z97" s="198">
        <v>2.27</v>
      </c>
      <c r="AA97" s="198">
        <v>0.56999999999999995</v>
      </c>
      <c r="AB97" s="198">
        <v>0</v>
      </c>
      <c r="AC97" s="198">
        <v>1.97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-16.010000000000002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79.25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-0.89</v>
      </c>
      <c r="K98" s="198">
        <v>5.3</v>
      </c>
      <c r="L98" s="198">
        <v>1.36</v>
      </c>
      <c r="M98" s="198">
        <v>0</v>
      </c>
      <c r="N98" s="198">
        <v>0.98</v>
      </c>
      <c r="O98" s="198">
        <v>1.26</v>
      </c>
      <c r="P98" s="198">
        <v>1.87</v>
      </c>
      <c r="Q98" s="198">
        <v>0.17</v>
      </c>
      <c r="R98" s="198">
        <v>0.17</v>
      </c>
      <c r="S98" s="198">
        <v>0.22</v>
      </c>
      <c r="T98" s="198">
        <v>0</v>
      </c>
      <c r="U98" s="198">
        <v>6.11</v>
      </c>
      <c r="V98" s="198">
        <v>0.12</v>
      </c>
      <c r="W98" s="198">
        <v>0.37</v>
      </c>
      <c r="X98" s="198">
        <v>1.2</v>
      </c>
      <c r="Y98" s="198">
        <v>0</v>
      </c>
      <c r="Z98" s="198">
        <v>2.27</v>
      </c>
      <c r="AA98" s="198">
        <v>0.56999999999999995</v>
      </c>
      <c r="AB98" s="198">
        <v>0</v>
      </c>
      <c r="AC98" s="198">
        <v>1.97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-19.61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79.25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2.9397500000000028E-2</v>
      </c>
      <c r="E99">
        <f t="shared" si="0"/>
        <v>0</v>
      </c>
      <c r="F99">
        <f t="shared" si="0"/>
        <v>1.1777500000000005E-2</v>
      </c>
      <c r="G99">
        <f t="shared" si="0"/>
        <v>2.1657499999999996E-2</v>
      </c>
      <c r="H99">
        <f t="shared" si="0"/>
        <v>0</v>
      </c>
      <c r="I99">
        <f t="shared" si="0"/>
        <v>0.10261499999999993</v>
      </c>
      <c r="J99">
        <f t="shared" si="0"/>
        <v>6.3224999999999931E-3</v>
      </c>
      <c r="K99">
        <f t="shared" si="0"/>
        <v>0.12720000000000017</v>
      </c>
      <c r="L99">
        <f t="shared" si="0"/>
        <v>3.2639999999999995E-2</v>
      </c>
      <c r="M99">
        <f t="shared" si="0"/>
        <v>0</v>
      </c>
      <c r="N99">
        <f t="shared" si="0"/>
        <v>2.3520000000000006E-2</v>
      </c>
      <c r="O99">
        <f t="shared" si="0"/>
        <v>1.9635000000000034E-2</v>
      </c>
      <c r="P99">
        <f t="shared" si="0"/>
        <v>4.642000000000001E-2</v>
      </c>
      <c r="Q99">
        <f t="shared" si="0"/>
        <v>4.0799999999999994E-3</v>
      </c>
      <c r="R99">
        <f t="shared" si="0"/>
        <v>5.2000000000000084E-3</v>
      </c>
      <c r="S99">
        <f t="shared" si="0"/>
        <v>5.2799999999999982E-3</v>
      </c>
      <c r="T99">
        <f t="shared" si="0"/>
        <v>0</v>
      </c>
      <c r="U99">
        <f t="shared" si="0"/>
        <v>0.16931750000000004</v>
      </c>
      <c r="V99">
        <f t="shared" si="0"/>
        <v>2.8799999999999958E-3</v>
      </c>
      <c r="W99">
        <f t="shared" si="0"/>
        <v>9.09999999999999E-3</v>
      </c>
      <c r="X99">
        <f t="shared" si="0"/>
        <v>2.8800000000000048E-2</v>
      </c>
      <c r="Y99">
        <f t="shared" si="0"/>
        <v>0</v>
      </c>
      <c r="Z99">
        <f t="shared" si="0"/>
        <v>5.4480000000000084E-2</v>
      </c>
      <c r="AA99">
        <f t="shared" si="0"/>
        <v>1.4055000000000022E-2</v>
      </c>
      <c r="AB99">
        <f t="shared" si="0"/>
        <v>0</v>
      </c>
      <c r="AC99">
        <f t="shared" si="0"/>
        <v>0.10060000000000002</v>
      </c>
      <c r="AD99">
        <f t="shared" si="0"/>
        <v>4.7739999999999977E-2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1.8895000000000002E-2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2.6201225000000004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7.42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15.57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7.42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15.19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7.42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15.19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7.42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15.19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4.71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15.11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11.21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15.11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8.35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15.11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8.35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15.11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4.9400000000000004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15.11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4.9400000000000004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15.11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4.9400000000000004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15.11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4.9400000000000004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15.11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4.9400000000000004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15.11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4.9400000000000004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15.11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4.9400000000000004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15.11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4.9400000000000004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15.11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4.9400000000000004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15.11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4.9400000000000004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15.11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4.9400000000000004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15.11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4.9400000000000004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15.11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4.9400000000000004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15.11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4.9400000000000004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15.11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4.9400000000000004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15.11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4.9400000000000004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15.11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4.9400000000000004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15.11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4.9400000000000004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15.11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4.9400000000000004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15.11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4.9400000000000004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15.11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4.9400000000000004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15.21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4.9400000000000004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15.21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4.9400000000000004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15.21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4.9400000000000004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15.21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4.9400000000000004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15.21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4.9400000000000004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15.21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4.9400000000000004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15.21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4.9400000000000004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15.21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4.9400000000000004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15.21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2.73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2.73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2.73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2.73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2.73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2.73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2.73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2.73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14.38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2.73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14.38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2.73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14.38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2.73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14.38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2.73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14.38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2.73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14.38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2.73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14.38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2.73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14.38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2.73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14.38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2.73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14.38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2.73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14.38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2.73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14.38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2.73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14.38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2.73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14.38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2.73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14.38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2.73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14.38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2.73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14.38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2.73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14.38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4.21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14.38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4.21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14.38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5.21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14.39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5.21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14.39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2.73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14.39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10.210000000000001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14.39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7.21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15.12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8.2100000000000009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15.12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9.2100000000000009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9.2100000000000009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5.21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10.210000000000001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8.2100000000000009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8.2100000000000009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8.2100000000000009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8.2100000000000009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5.21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15.19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10.210000000000001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15.19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8.2100000000000009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8.2100000000000009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15.18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8.2100000000000009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15.52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8.2100000000000009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15.52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2.73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15.52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9.2100000000000009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15.52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6.3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15.65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6.3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15.65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6.3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15.65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6.3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15.65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3.3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15.65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9.3000000000000007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15.65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0.12442249999999991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0.35995250000000006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2.2400000000000002</v>
      </c>
      <c r="AD3" s="198">
        <v>1.48</v>
      </c>
      <c r="AE3" s="198">
        <v>0</v>
      </c>
      <c r="AF3" s="198">
        <v>0</v>
      </c>
      <c r="AG3" s="198">
        <v>0</v>
      </c>
      <c r="AH3" s="198">
        <v>0</v>
      </c>
      <c r="AI3" s="198">
        <v>22.89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95.06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2.2400000000000002</v>
      </c>
      <c r="AD4" s="198">
        <v>1.48</v>
      </c>
      <c r="AE4" s="198">
        <v>0</v>
      </c>
      <c r="AF4" s="198">
        <v>0</v>
      </c>
      <c r="AG4" s="198">
        <v>0</v>
      </c>
      <c r="AH4" s="198">
        <v>0</v>
      </c>
      <c r="AI4" s="198">
        <v>22.89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95.06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2.2400000000000002</v>
      </c>
      <c r="AD5" s="198">
        <v>1.48</v>
      </c>
      <c r="AE5" s="198">
        <v>0</v>
      </c>
      <c r="AF5" s="198">
        <v>0</v>
      </c>
      <c r="AG5" s="198">
        <v>0</v>
      </c>
      <c r="AH5" s="198">
        <v>0</v>
      </c>
      <c r="AI5" s="198">
        <v>22.89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95.06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2.2400000000000002</v>
      </c>
      <c r="AD6" s="198">
        <v>1.48</v>
      </c>
      <c r="AE6" s="198">
        <v>0</v>
      </c>
      <c r="AF6" s="198">
        <v>0</v>
      </c>
      <c r="AG6" s="198">
        <v>0</v>
      </c>
      <c r="AH6" s="198">
        <v>0</v>
      </c>
      <c r="AI6" s="198">
        <v>22.89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95.06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2.2400000000000002</v>
      </c>
      <c r="AD7" s="198">
        <v>1.48</v>
      </c>
      <c r="AE7" s="198">
        <v>0</v>
      </c>
      <c r="AF7" s="198">
        <v>0</v>
      </c>
      <c r="AG7" s="198">
        <v>0</v>
      </c>
      <c r="AH7" s="198">
        <v>0</v>
      </c>
      <c r="AI7" s="198">
        <v>23.55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95.06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2.2400000000000002</v>
      </c>
      <c r="AD8" s="198">
        <v>1.48</v>
      </c>
      <c r="AE8" s="198">
        <v>0</v>
      </c>
      <c r="AF8" s="198">
        <v>0</v>
      </c>
      <c r="AG8" s="198">
        <v>0</v>
      </c>
      <c r="AH8" s="198">
        <v>0</v>
      </c>
      <c r="AI8" s="198">
        <v>21.96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95.06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2.2400000000000002</v>
      </c>
      <c r="AD9" s="198">
        <v>1.48</v>
      </c>
      <c r="AE9" s="198">
        <v>0</v>
      </c>
      <c r="AF9" s="198">
        <v>0</v>
      </c>
      <c r="AG9" s="198">
        <v>0</v>
      </c>
      <c r="AH9" s="198">
        <v>0</v>
      </c>
      <c r="AI9" s="198">
        <v>22.66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95.06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2.2400000000000002</v>
      </c>
      <c r="AD10" s="198">
        <v>1.48</v>
      </c>
      <c r="AE10" s="198">
        <v>0</v>
      </c>
      <c r="AF10" s="198">
        <v>0</v>
      </c>
      <c r="AG10" s="198">
        <v>0</v>
      </c>
      <c r="AH10" s="198">
        <v>0</v>
      </c>
      <c r="AI10" s="198">
        <v>22.66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95.06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2.2400000000000002</v>
      </c>
      <c r="AD11" s="198">
        <v>1.48</v>
      </c>
      <c r="AE11" s="198">
        <v>0</v>
      </c>
      <c r="AF11" s="198">
        <v>0</v>
      </c>
      <c r="AG11" s="198">
        <v>0</v>
      </c>
      <c r="AH11" s="198">
        <v>0</v>
      </c>
      <c r="AI11" s="198">
        <v>21.06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95.06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2.2400000000000002</v>
      </c>
      <c r="AD12" s="198">
        <v>1.48</v>
      </c>
      <c r="AE12" s="198">
        <v>0</v>
      </c>
      <c r="AF12" s="198">
        <v>0</v>
      </c>
      <c r="AG12" s="198">
        <v>0</v>
      </c>
      <c r="AH12" s="198">
        <v>0</v>
      </c>
      <c r="AI12" s="198">
        <v>21.06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95.06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2.2400000000000002</v>
      </c>
      <c r="AD13" s="198">
        <v>1.48</v>
      </c>
      <c r="AE13" s="198">
        <v>0</v>
      </c>
      <c r="AF13" s="198">
        <v>0</v>
      </c>
      <c r="AG13" s="198">
        <v>0</v>
      </c>
      <c r="AH13" s="198">
        <v>0</v>
      </c>
      <c r="AI13" s="198">
        <v>21.06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82.15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2.2400000000000002</v>
      </c>
      <c r="AD14" s="198">
        <v>1.48</v>
      </c>
      <c r="AE14" s="198">
        <v>0</v>
      </c>
      <c r="AF14" s="198">
        <v>0</v>
      </c>
      <c r="AG14" s="198">
        <v>0</v>
      </c>
      <c r="AH14" s="198">
        <v>0</v>
      </c>
      <c r="AI14" s="198">
        <v>21.06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82.15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2.2400000000000002</v>
      </c>
      <c r="AD15" s="198">
        <v>1.48</v>
      </c>
      <c r="AE15" s="198">
        <v>0</v>
      </c>
      <c r="AF15" s="198">
        <v>0</v>
      </c>
      <c r="AG15" s="198">
        <v>0</v>
      </c>
      <c r="AH15" s="198">
        <v>0</v>
      </c>
      <c r="AI15" s="198">
        <v>21.06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81.08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2.2400000000000002</v>
      </c>
      <c r="AD16" s="198">
        <v>1.48</v>
      </c>
      <c r="AE16" s="198">
        <v>0</v>
      </c>
      <c r="AF16" s="198">
        <v>0</v>
      </c>
      <c r="AG16" s="198">
        <v>0</v>
      </c>
      <c r="AH16" s="198">
        <v>0</v>
      </c>
      <c r="AI16" s="198">
        <v>21.06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81.08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2.2400000000000002</v>
      </c>
      <c r="AD17" s="198">
        <v>1.48</v>
      </c>
      <c r="AE17" s="198">
        <v>0</v>
      </c>
      <c r="AF17" s="198">
        <v>0</v>
      </c>
      <c r="AG17" s="198">
        <v>0</v>
      </c>
      <c r="AH17" s="198">
        <v>0</v>
      </c>
      <c r="AI17" s="198">
        <v>21.06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81.08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2.2400000000000002</v>
      </c>
      <c r="AD18" s="198">
        <v>1.48</v>
      </c>
      <c r="AE18" s="198">
        <v>0</v>
      </c>
      <c r="AF18" s="198">
        <v>0</v>
      </c>
      <c r="AG18" s="198">
        <v>0</v>
      </c>
      <c r="AH18" s="198">
        <v>0</v>
      </c>
      <c r="AI18" s="198">
        <v>21.06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81.08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2.2400000000000002</v>
      </c>
      <c r="AD19" s="198">
        <v>1.48</v>
      </c>
      <c r="AE19" s="198">
        <v>0</v>
      </c>
      <c r="AF19" s="198">
        <v>0</v>
      </c>
      <c r="AG19" s="198">
        <v>0</v>
      </c>
      <c r="AH19" s="198">
        <v>0</v>
      </c>
      <c r="AI19" s="198">
        <v>21.06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81.08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2.2400000000000002</v>
      </c>
      <c r="AD20" s="198">
        <v>1.48</v>
      </c>
      <c r="AE20" s="198">
        <v>0</v>
      </c>
      <c r="AF20" s="198">
        <v>0</v>
      </c>
      <c r="AG20" s="198">
        <v>0</v>
      </c>
      <c r="AH20" s="198">
        <v>0</v>
      </c>
      <c r="AI20" s="198">
        <v>21.06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81.08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2.2400000000000002</v>
      </c>
      <c r="AD21" s="198">
        <v>1.48</v>
      </c>
      <c r="AE21" s="198">
        <v>0</v>
      </c>
      <c r="AF21" s="198">
        <v>0</v>
      </c>
      <c r="AG21" s="198">
        <v>0</v>
      </c>
      <c r="AH21" s="198">
        <v>0</v>
      </c>
      <c r="AI21" s="198">
        <v>21.06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81.08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2.2400000000000002</v>
      </c>
      <c r="AD22" s="198">
        <v>1.48</v>
      </c>
      <c r="AE22" s="198">
        <v>0</v>
      </c>
      <c r="AF22" s="198">
        <v>0</v>
      </c>
      <c r="AG22" s="198">
        <v>0</v>
      </c>
      <c r="AH22" s="198">
        <v>0</v>
      </c>
      <c r="AI22" s="198">
        <v>21.06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81.08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2.2400000000000002</v>
      </c>
      <c r="AD23" s="198">
        <v>1.48</v>
      </c>
      <c r="AE23" s="198">
        <v>0</v>
      </c>
      <c r="AF23" s="198">
        <v>0</v>
      </c>
      <c r="AG23" s="198">
        <v>0</v>
      </c>
      <c r="AH23" s="198">
        <v>0</v>
      </c>
      <c r="AI23" s="198">
        <v>21.06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81.08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2.2400000000000002</v>
      </c>
      <c r="AD24" s="198">
        <v>1.48</v>
      </c>
      <c r="AE24" s="198">
        <v>0</v>
      </c>
      <c r="AF24" s="198">
        <v>0</v>
      </c>
      <c r="AG24" s="198">
        <v>0</v>
      </c>
      <c r="AH24" s="198">
        <v>0</v>
      </c>
      <c r="AI24" s="198">
        <v>21.06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81.08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2.2400000000000002</v>
      </c>
      <c r="AD25" s="198">
        <v>1.48</v>
      </c>
      <c r="AE25" s="198">
        <v>0</v>
      </c>
      <c r="AF25" s="198">
        <v>0</v>
      </c>
      <c r="AG25" s="198">
        <v>0</v>
      </c>
      <c r="AH25" s="198">
        <v>0</v>
      </c>
      <c r="AI25" s="198">
        <v>21.06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81.08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2.2400000000000002</v>
      </c>
      <c r="AD26" s="198">
        <v>1.48</v>
      </c>
      <c r="AE26" s="198">
        <v>0</v>
      </c>
      <c r="AF26" s="198">
        <v>0</v>
      </c>
      <c r="AG26" s="198">
        <v>0</v>
      </c>
      <c r="AH26" s="198">
        <v>0</v>
      </c>
      <c r="AI26" s="198">
        <v>21.06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81.08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2.2400000000000002</v>
      </c>
      <c r="AD27" s="198">
        <v>1.48</v>
      </c>
      <c r="AE27" s="198">
        <v>0</v>
      </c>
      <c r="AF27" s="198">
        <v>0</v>
      </c>
      <c r="AG27" s="198">
        <v>0</v>
      </c>
      <c r="AH27" s="198">
        <v>0</v>
      </c>
      <c r="AI27" s="198">
        <v>21.06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81.08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2.2400000000000002</v>
      </c>
      <c r="AD28" s="198">
        <v>1.48</v>
      </c>
      <c r="AE28" s="198">
        <v>0</v>
      </c>
      <c r="AF28" s="198">
        <v>0</v>
      </c>
      <c r="AG28" s="198">
        <v>0</v>
      </c>
      <c r="AH28" s="198">
        <v>0</v>
      </c>
      <c r="AI28" s="198">
        <v>21.06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81.08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2.2400000000000002</v>
      </c>
      <c r="AD29" s="198">
        <v>1.48</v>
      </c>
      <c r="AE29" s="198">
        <v>0</v>
      </c>
      <c r="AF29" s="198">
        <v>0</v>
      </c>
      <c r="AG29" s="198">
        <v>0</v>
      </c>
      <c r="AH29" s="198">
        <v>0</v>
      </c>
      <c r="AI29" s="198">
        <v>21.06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81.08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2.2400000000000002</v>
      </c>
      <c r="AD30" s="198">
        <v>1.48</v>
      </c>
      <c r="AE30" s="198">
        <v>0</v>
      </c>
      <c r="AF30" s="198">
        <v>0</v>
      </c>
      <c r="AG30" s="198">
        <v>0</v>
      </c>
      <c r="AH30" s="198">
        <v>0</v>
      </c>
      <c r="AI30" s="198">
        <v>21.06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81.08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2.2400000000000002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21.06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81.06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2.2400000000000002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21.06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81.06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2.2400000000000002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21.06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81.06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2.2000000000000002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21.06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81.06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2.2000000000000002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21.06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81.06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2.2000000000000002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21.06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81.06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2.2000000000000002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21.06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81.06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2.2000000000000002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21.06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81.06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2.2000000000000002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21.06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81.06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1.56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15.02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81.08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1.56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15.02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81.08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1.56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15.02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81.08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1.56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15.2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81.08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1.56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15.02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81.08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15.2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81.08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15.2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81.08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15.2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81.08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15.2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81.08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15.2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81.08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15.2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81.08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15.2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77.2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15.2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77.2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15.2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77.2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15.2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77.2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15.2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77.2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15.2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77.2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15.2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77.2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15.2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77.2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2.37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21.06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77.2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2.37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21.06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77.2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2.37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21.06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77.2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2.37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21.06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77.2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2.4500000000000002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21.06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91.18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2.4500000000000002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21.06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91.18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2.38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21.06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91.18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2.38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21.06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91.18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2.38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21.06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91.18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2.38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21.06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91.18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2.3199999999999998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21.06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91.18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2.3199999999999998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21.06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91.18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2.4500000000000002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21.06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91.18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2.4500000000000002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21.06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91.18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2.4500000000000002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21.06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91.18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2.4500000000000002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21.06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91.18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2.4500000000000002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21.06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95.06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2.4500000000000002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21.06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95.06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2.4500000000000002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21.06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95.06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2.4500000000000002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21.06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95.06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2.4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16.059999999999999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95.06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2.4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16.059999999999999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95.06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2.4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16.059999999999999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95.06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2.4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16.059999999999999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95.06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2.4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16.059999999999999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95.06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2.4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16.059999999999999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95.06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2.4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16.059999999999999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95.06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2.34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16.059999999999999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95.06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2.34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16.059999999999999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95.06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2.34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16.059999999999999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95.06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2.34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16.059999999999999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95.06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2.29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16.059999999999999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95.06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2.29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16.059999999999999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95.06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2.29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16.059999999999999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95.06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2.29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11.51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95.06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2.29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11.51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95.06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2.29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11.51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95.06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2.29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11.51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95.06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2.29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11.51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95.06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2.29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11.51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95.06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5.3617499999999971E-2</v>
      </c>
      <c r="AD99">
        <f t="shared" si="0"/>
        <v>1.0359999999999996E-2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0.44907749999999946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2.0839000000000021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1.61</v>
      </c>
      <c r="E3" s="198">
        <v>0</v>
      </c>
      <c r="F3" s="198">
        <v>0</v>
      </c>
      <c r="G3" s="198">
        <v>0</v>
      </c>
      <c r="H3" s="198">
        <v>0</v>
      </c>
      <c r="I3" s="198">
        <v>6.05</v>
      </c>
      <c r="J3" s="198">
        <v>0</v>
      </c>
      <c r="K3" s="198">
        <v>0.3</v>
      </c>
      <c r="L3" s="198">
        <v>12.38</v>
      </c>
      <c r="M3" s="198">
        <v>0.86</v>
      </c>
      <c r="N3" s="198">
        <v>1.17</v>
      </c>
      <c r="O3" s="198">
        <v>0</v>
      </c>
      <c r="P3" s="198">
        <v>1.24</v>
      </c>
      <c r="Q3" s="198">
        <v>0.2</v>
      </c>
      <c r="R3" s="198">
        <v>0.21</v>
      </c>
      <c r="S3" s="198">
        <v>0.26</v>
      </c>
      <c r="T3" s="198">
        <v>0</v>
      </c>
      <c r="U3" s="198">
        <v>4.12</v>
      </c>
      <c r="V3" s="198">
        <v>0.14000000000000001</v>
      </c>
      <c r="W3" s="198">
        <v>0.46</v>
      </c>
      <c r="X3" s="198">
        <v>1.45</v>
      </c>
      <c r="Y3" s="198">
        <v>0</v>
      </c>
      <c r="Z3" s="198">
        <v>2.4900000000000002</v>
      </c>
      <c r="AA3" s="198">
        <v>0.69</v>
      </c>
      <c r="AB3" s="198">
        <v>0</v>
      </c>
      <c r="AC3" s="198">
        <v>4.63</v>
      </c>
      <c r="AD3" s="198">
        <v>8.9</v>
      </c>
      <c r="AE3" s="198">
        <v>0</v>
      </c>
      <c r="AF3" s="198">
        <v>0</v>
      </c>
      <c r="AG3" s="198">
        <v>0</v>
      </c>
      <c r="AH3" s="198">
        <v>0</v>
      </c>
      <c r="AI3" s="198">
        <v>8.19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182.47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1.61</v>
      </c>
      <c r="E4" s="198">
        <v>0</v>
      </c>
      <c r="F4" s="198">
        <v>0</v>
      </c>
      <c r="G4" s="198">
        <v>0</v>
      </c>
      <c r="H4" s="198">
        <v>0</v>
      </c>
      <c r="I4" s="198">
        <v>6.05</v>
      </c>
      <c r="J4" s="198">
        <v>0.02</v>
      </c>
      <c r="K4" s="198">
        <v>0.3</v>
      </c>
      <c r="L4" s="198">
        <v>12.38</v>
      </c>
      <c r="M4" s="198">
        <v>0.86</v>
      </c>
      <c r="N4" s="198">
        <v>1.17</v>
      </c>
      <c r="O4" s="198">
        <v>0</v>
      </c>
      <c r="P4" s="198">
        <v>1.24</v>
      </c>
      <c r="Q4" s="198">
        <v>0.2</v>
      </c>
      <c r="R4" s="198">
        <v>0.21</v>
      </c>
      <c r="S4" s="198">
        <v>0.26</v>
      </c>
      <c r="T4" s="198">
        <v>0</v>
      </c>
      <c r="U4" s="198">
        <v>4.12</v>
      </c>
      <c r="V4" s="198">
        <v>0.14000000000000001</v>
      </c>
      <c r="W4" s="198">
        <v>0.46</v>
      </c>
      <c r="X4" s="198">
        <v>1.45</v>
      </c>
      <c r="Y4" s="198">
        <v>0</v>
      </c>
      <c r="Z4" s="198">
        <v>2.4900000000000002</v>
      </c>
      <c r="AA4" s="198">
        <v>0.69</v>
      </c>
      <c r="AB4" s="198">
        <v>0</v>
      </c>
      <c r="AC4" s="198">
        <v>4.63</v>
      </c>
      <c r="AD4" s="198">
        <v>8.9</v>
      </c>
      <c r="AE4" s="198">
        <v>0</v>
      </c>
      <c r="AF4" s="198">
        <v>0</v>
      </c>
      <c r="AG4" s="198">
        <v>0</v>
      </c>
      <c r="AH4" s="198">
        <v>0</v>
      </c>
      <c r="AI4" s="198">
        <v>8.19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177.35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1.61</v>
      </c>
      <c r="E5" s="198">
        <v>0</v>
      </c>
      <c r="F5" s="198">
        <v>0</v>
      </c>
      <c r="G5" s="198">
        <v>0</v>
      </c>
      <c r="H5" s="198">
        <v>0</v>
      </c>
      <c r="I5" s="198">
        <v>6.05</v>
      </c>
      <c r="J5" s="198">
        <v>0.02</v>
      </c>
      <c r="K5" s="198">
        <v>0.3</v>
      </c>
      <c r="L5" s="198">
        <v>12.38</v>
      </c>
      <c r="M5" s="198">
        <v>0.86</v>
      </c>
      <c r="N5" s="198">
        <v>1.17</v>
      </c>
      <c r="O5" s="198">
        <v>0</v>
      </c>
      <c r="P5" s="198">
        <v>1.24</v>
      </c>
      <c r="Q5" s="198">
        <v>0.2</v>
      </c>
      <c r="R5" s="198">
        <v>0.21</v>
      </c>
      <c r="S5" s="198">
        <v>0.26</v>
      </c>
      <c r="T5" s="198">
        <v>0</v>
      </c>
      <c r="U5" s="198">
        <v>4.12</v>
      </c>
      <c r="V5" s="198">
        <v>0.14000000000000001</v>
      </c>
      <c r="W5" s="198">
        <v>0.46</v>
      </c>
      <c r="X5" s="198">
        <v>1.45</v>
      </c>
      <c r="Y5" s="198">
        <v>0</v>
      </c>
      <c r="Z5" s="198">
        <v>2.4900000000000002</v>
      </c>
      <c r="AA5" s="198">
        <v>0.69</v>
      </c>
      <c r="AB5" s="198">
        <v>0</v>
      </c>
      <c r="AC5" s="198">
        <v>4.63</v>
      </c>
      <c r="AD5" s="198">
        <v>8.9</v>
      </c>
      <c r="AE5" s="198">
        <v>0</v>
      </c>
      <c r="AF5" s="198">
        <v>0</v>
      </c>
      <c r="AG5" s="198">
        <v>0</v>
      </c>
      <c r="AH5" s="198">
        <v>0</v>
      </c>
      <c r="AI5" s="198">
        <v>8.19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177.35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1.61</v>
      </c>
      <c r="E6" s="198">
        <v>0</v>
      </c>
      <c r="F6" s="198">
        <v>0</v>
      </c>
      <c r="G6" s="198">
        <v>0</v>
      </c>
      <c r="H6" s="198">
        <v>0</v>
      </c>
      <c r="I6" s="198">
        <v>6.05</v>
      </c>
      <c r="J6" s="198">
        <v>0.02</v>
      </c>
      <c r="K6" s="198">
        <v>0.3</v>
      </c>
      <c r="L6" s="198">
        <v>12.38</v>
      </c>
      <c r="M6" s="198">
        <v>0.86</v>
      </c>
      <c r="N6" s="198">
        <v>1.17</v>
      </c>
      <c r="O6" s="198">
        <v>0</v>
      </c>
      <c r="P6" s="198">
        <v>1.24</v>
      </c>
      <c r="Q6" s="198">
        <v>0.2</v>
      </c>
      <c r="R6" s="198">
        <v>0.21</v>
      </c>
      <c r="S6" s="198">
        <v>0.26</v>
      </c>
      <c r="T6" s="198">
        <v>0</v>
      </c>
      <c r="U6" s="198">
        <v>4.12</v>
      </c>
      <c r="V6" s="198">
        <v>0.14000000000000001</v>
      </c>
      <c r="W6" s="198">
        <v>0.46</v>
      </c>
      <c r="X6" s="198">
        <v>1.45</v>
      </c>
      <c r="Y6" s="198">
        <v>0</v>
      </c>
      <c r="Z6" s="198">
        <v>2.4900000000000002</v>
      </c>
      <c r="AA6" s="198">
        <v>0.69</v>
      </c>
      <c r="AB6" s="198">
        <v>0</v>
      </c>
      <c r="AC6" s="198">
        <v>4.63</v>
      </c>
      <c r="AD6" s="198">
        <v>8.9</v>
      </c>
      <c r="AE6" s="198">
        <v>0</v>
      </c>
      <c r="AF6" s="198">
        <v>0</v>
      </c>
      <c r="AG6" s="198">
        <v>0</v>
      </c>
      <c r="AH6" s="198">
        <v>0</v>
      </c>
      <c r="AI6" s="198">
        <v>8.19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177.35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1.93</v>
      </c>
      <c r="E7" s="198">
        <v>0</v>
      </c>
      <c r="F7" s="198">
        <v>0</v>
      </c>
      <c r="G7" s="198">
        <v>0</v>
      </c>
      <c r="H7" s="198">
        <v>0</v>
      </c>
      <c r="I7" s="198">
        <v>6.05</v>
      </c>
      <c r="J7" s="198">
        <v>0.02</v>
      </c>
      <c r="K7" s="198">
        <v>0.3</v>
      </c>
      <c r="L7" s="198">
        <v>12.38</v>
      </c>
      <c r="M7" s="198">
        <v>0.86</v>
      </c>
      <c r="N7" s="198">
        <v>1.17</v>
      </c>
      <c r="O7" s="198">
        <v>0</v>
      </c>
      <c r="P7" s="198">
        <v>1.24</v>
      </c>
      <c r="Q7" s="198">
        <v>0.2</v>
      </c>
      <c r="R7" s="198">
        <v>0.21</v>
      </c>
      <c r="S7" s="198">
        <v>0.26</v>
      </c>
      <c r="T7" s="198">
        <v>0</v>
      </c>
      <c r="U7" s="198">
        <v>4.12</v>
      </c>
      <c r="V7" s="198">
        <v>0.14000000000000001</v>
      </c>
      <c r="W7" s="198">
        <v>0.46</v>
      </c>
      <c r="X7" s="198">
        <v>1.45</v>
      </c>
      <c r="Y7" s="198">
        <v>0</v>
      </c>
      <c r="Z7" s="198">
        <v>2.4900000000000002</v>
      </c>
      <c r="AA7" s="198">
        <v>0.69</v>
      </c>
      <c r="AB7" s="198">
        <v>0</v>
      </c>
      <c r="AC7" s="198">
        <v>4.63</v>
      </c>
      <c r="AD7" s="198">
        <v>8.9</v>
      </c>
      <c r="AE7" s="198">
        <v>0</v>
      </c>
      <c r="AF7" s="198">
        <v>0</v>
      </c>
      <c r="AG7" s="198">
        <v>0</v>
      </c>
      <c r="AH7" s="198">
        <v>0</v>
      </c>
      <c r="AI7" s="198">
        <v>8.73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176.15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1.93</v>
      </c>
      <c r="E8" s="198">
        <v>0</v>
      </c>
      <c r="F8" s="198">
        <v>0</v>
      </c>
      <c r="G8" s="198">
        <v>0</v>
      </c>
      <c r="H8" s="198">
        <v>0</v>
      </c>
      <c r="I8" s="198">
        <v>6.05</v>
      </c>
      <c r="J8" s="198">
        <v>0.02</v>
      </c>
      <c r="K8" s="198">
        <v>0.3</v>
      </c>
      <c r="L8" s="198">
        <v>12.38</v>
      </c>
      <c r="M8" s="198">
        <v>0.86</v>
      </c>
      <c r="N8" s="198">
        <v>1.17</v>
      </c>
      <c r="O8" s="198">
        <v>0</v>
      </c>
      <c r="P8" s="198">
        <v>1.24</v>
      </c>
      <c r="Q8" s="198">
        <v>0.2</v>
      </c>
      <c r="R8" s="198">
        <v>0.21</v>
      </c>
      <c r="S8" s="198">
        <v>0.26</v>
      </c>
      <c r="T8" s="198">
        <v>0</v>
      </c>
      <c r="U8" s="198">
        <v>4.12</v>
      </c>
      <c r="V8" s="198">
        <v>0.14000000000000001</v>
      </c>
      <c r="W8" s="198">
        <v>0.46</v>
      </c>
      <c r="X8" s="198">
        <v>1.45</v>
      </c>
      <c r="Y8" s="198">
        <v>0</v>
      </c>
      <c r="Z8" s="198">
        <v>2.4900000000000002</v>
      </c>
      <c r="AA8" s="198">
        <v>0.69</v>
      </c>
      <c r="AB8" s="198">
        <v>0</v>
      </c>
      <c r="AC8" s="198">
        <v>4.63</v>
      </c>
      <c r="AD8" s="198">
        <v>8.9</v>
      </c>
      <c r="AE8" s="198">
        <v>0</v>
      </c>
      <c r="AF8" s="198">
        <v>0</v>
      </c>
      <c r="AG8" s="198">
        <v>0</v>
      </c>
      <c r="AH8" s="198">
        <v>0</v>
      </c>
      <c r="AI8" s="198">
        <v>7.42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176.15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1.93</v>
      </c>
      <c r="E9" s="198">
        <v>0</v>
      </c>
      <c r="F9" s="198">
        <v>0</v>
      </c>
      <c r="G9" s="198">
        <v>0</v>
      </c>
      <c r="H9" s="198">
        <v>0</v>
      </c>
      <c r="I9" s="198">
        <v>6.05</v>
      </c>
      <c r="J9" s="198">
        <v>0.02</v>
      </c>
      <c r="K9" s="198">
        <v>0.3</v>
      </c>
      <c r="L9" s="198">
        <v>12.38</v>
      </c>
      <c r="M9" s="198">
        <v>0.86</v>
      </c>
      <c r="N9" s="198">
        <v>1.17</v>
      </c>
      <c r="O9" s="198">
        <v>0</v>
      </c>
      <c r="P9" s="198">
        <v>1.24</v>
      </c>
      <c r="Q9" s="198">
        <v>0.2</v>
      </c>
      <c r="R9" s="198">
        <v>0.21</v>
      </c>
      <c r="S9" s="198">
        <v>0.26</v>
      </c>
      <c r="T9" s="198">
        <v>0</v>
      </c>
      <c r="U9" s="198">
        <v>4.12</v>
      </c>
      <c r="V9" s="198">
        <v>0.14000000000000001</v>
      </c>
      <c r="W9" s="198">
        <v>0.46</v>
      </c>
      <c r="X9" s="198">
        <v>1.45</v>
      </c>
      <c r="Y9" s="198">
        <v>0</v>
      </c>
      <c r="Z9" s="198">
        <v>2.4900000000000002</v>
      </c>
      <c r="AA9" s="198">
        <v>0.69</v>
      </c>
      <c r="AB9" s="198">
        <v>0</v>
      </c>
      <c r="AC9" s="198">
        <v>4.63</v>
      </c>
      <c r="AD9" s="198">
        <v>8.9</v>
      </c>
      <c r="AE9" s="198">
        <v>0</v>
      </c>
      <c r="AF9" s="198">
        <v>0</v>
      </c>
      <c r="AG9" s="198">
        <v>0</v>
      </c>
      <c r="AH9" s="198">
        <v>0</v>
      </c>
      <c r="AI9" s="198">
        <v>8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176.15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1.93</v>
      </c>
      <c r="E10" s="198">
        <v>0</v>
      </c>
      <c r="F10" s="198">
        <v>0</v>
      </c>
      <c r="G10" s="198">
        <v>0</v>
      </c>
      <c r="H10" s="198">
        <v>0</v>
      </c>
      <c r="I10" s="198">
        <v>6.05</v>
      </c>
      <c r="J10" s="198">
        <v>0.02</v>
      </c>
      <c r="K10" s="198">
        <v>0.3</v>
      </c>
      <c r="L10" s="198">
        <v>12.38</v>
      </c>
      <c r="M10" s="198">
        <v>0.86</v>
      </c>
      <c r="N10" s="198">
        <v>1.17</v>
      </c>
      <c r="O10" s="198">
        <v>0</v>
      </c>
      <c r="P10" s="198">
        <v>1.24</v>
      </c>
      <c r="Q10" s="198">
        <v>0.2</v>
      </c>
      <c r="R10" s="198">
        <v>0.21</v>
      </c>
      <c r="S10" s="198">
        <v>0.26</v>
      </c>
      <c r="T10" s="198">
        <v>0</v>
      </c>
      <c r="U10" s="198">
        <v>4.12</v>
      </c>
      <c r="V10" s="198">
        <v>0.14000000000000001</v>
      </c>
      <c r="W10" s="198">
        <v>0.46</v>
      </c>
      <c r="X10" s="198">
        <v>1.45</v>
      </c>
      <c r="Y10" s="198">
        <v>0</v>
      </c>
      <c r="Z10" s="198">
        <v>2.4900000000000002</v>
      </c>
      <c r="AA10" s="198">
        <v>0.69</v>
      </c>
      <c r="AB10" s="198">
        <v>0</v>
      </c>
      <c r="AC10" s="198">
        <v>4.63</v>
      </c>
      <c r="AD10" s="198">
        <v>8.9</v>
      </c>
      <c r="AE10" s="198">
        <v>0</v>
      </c>
      <c r="AF10" s="198">
        <v>0</v>
      </c>
      <c r="AG10" s="198">
        <v>0</v>
      </c>
      <c r="AH10" s="198">
        <v>0</v>
      </c>
      <c r="AI10" s="198">
        <v>8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176.15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1.93</v>
      </c>
      <c r="E11" s="198">
        <v>0</v>
      </c>
      <c r="F11" s="198">
        <v>0</v>
      </c>
      <c r="G11" s="198">
        <v>0</v>
      </c>
      <c r="H11" s="198">
        <v>0</v>
      </c>
      <c r="I11" s="198">
        <v>6.05</v>
      </c>
      <c r="J11" s="198">
        <v>0.02</v>
      </c>
      <c r="K11" s="198">
        <v>0.3</v>
      </c>
      <c r="L11" s="198">
        <v>12.38</v>
      </c>
      <c r="M11" s="198">
        <v>0.86</v>
      </c>
      <c r="N11" s="198">
        <v>1.17</v>
      </c>
      <c r="O11" s="198">
        <v>0</v>
      </c>
      <c r="P11" s="198">
        <v>1.24</v>
      </c>
      <c r="Q11" s="198">
        <v>0.2</v>
      </c>
      <c r="R11" s="198">
        <v>0.21</v>
      </c>
      <c r="S11" s="198">
        <v>0.26</v>
      </c>
      <c r="T11" s="198">
        <v>0</v>
      </c>
      <c r="U11" s="198">
        <v>4.12</v>
      </c>
      <c r="V11" s="198">
        <v>0.14000000000000001</v>
      </c>
      <c r="W11" s="198">
        <v>0.46</v>
      </c>
      <c r="X11" s="198">
        <v>1.45</v>
      </c>
      <c r="Y11" s="198">
        <v>0</v>
      </c>
      <c r="Z11" s="198">
        <v>2.4900000000000002</v>
      </c>
      <c r="AA11" s="198">
        <v>0.69</v>
      </c>
      <c r="AB11" s="198">
        <v>0</v>
      </c>
      <c r="AC11" s="198">
        <v>4.63</v>
      </c>
      <c r="AD11" s="198">
        <v>8.9</v>
      </c>
      <c r="AE11" s="198">
        <v>0</v>
      </c>
      <c r="AF11" s="198">
        <v>0</v>
      </c>
      <c r="AG11" s="198">
        <v>0</v>
      </c>
      <c r="AH11" s="198">
        <v>0</v>
      </c>
      <c r="AI11" s="198">
        <v>6.67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176.15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1.93</v>
      </c>
      <c r="E12" s="198">
        <v>0</v>
      </c>
      <c r="F12" s="198">
        <v>0</v>
      </c>
      <c r="G12" s="198">
        <v>0</v>
      </c>
      <c r="H12" s="198">
        <v>0</v>
      </c>
      <c r="I12" s="198">
        <v>6.05</v>
      </c>
      <c r="J12" s="198">
        <v>0.02</v>
      </c>
      <c r="K12" s="198">
        <v>0.3</v>
      </c>
      <c r="L12" s="198">
        <v>12.38</v>
      </c>
      <c r="M12" s="198">
        <v>0.86</v>
      </c>
      <c r="N12" s="198">
        <v>1.17</v>
      </c>
      <c r="O12" s="198">
        <v>0</v>
      </c>
      <c r="P12" s="198">
        <v>1.24</v>
      </c>
      <c r="Q12" s="198">
        <v>0.2</v>
      </c>
      <c r="R12" s="198">
        <v>0.21</v>
      </c>
      <c r="S12" s="198">
        <v>0.26</v>
      </c>
      <c r="T12" s="198">
        <v>0</v>
      </c>
      <c r="U12" s="198">
        <v>4.12</v>
      </c>
      <c r="V12" s="198">
        <v>0.14000000000000001</v>
      </c>
      <c r="W12" s="198">
        <v>0.46</v>
      </c>
      <c r="X12" s="198">
        <v>1.45</v>
      </c>
      <c r="Y12" s="198">
        <v>0</v>
      </c>
      <c r="Z12" s="198">
        <v>2.4900000000000002</v>
      </c>
      <c r="AA12" s="198">
        <v>0.69</v>
      </c>
      <c r="AB12" s="198">
        <v>0</v>
      </c>
      <c r="AC12" s="198">
        <v>4.63</v>
      </c>
      <c r="AD12" s="198">
        <v>8.9</v>
      </c>
      <c r="AE12" s="198">
        <v>0</v>
      </c>
      <c r="AF12" s="198">
        <v>0</v>
      </c>
      <c r="AG12" s="198">
        <v>0</v>
      </c>
      <c r="AH12" s="198">
        <v>0</v>
      </c>
      <c r="AI12" s="198">
        <v>6.67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176.15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1.93</v>
      </c>
      <c r="E13" s="198">
        <v>0</v>
      </c>
      <c r="F13" s="198">
        <v>0</v>
      </c>
      <c r="G13" s="198">
        <v>0</v>
      </c>
      <c r="H13" s="198">
        <v>0</v>
      </c>
      <c r="I13" s="198">
        <v>6.05</v>
      </c>
      <c r="J13" s="198">
        <v>0.02</v>
      </c>
      <c r="K13" s="198">
        <v>0.3</v>
      </c>
      <c r="L13" s="198">
        <v>12.38</v>
      </c>
      <c r="M13" s="198">
        <v>0.86</v>
      </c>
      <c r="N13" s="198">
        <v>1.17</v>
      </c>
      <c r="O13" s="198">
        <v>0</v>
      </c>
      <c r="P13" s="198">
        <v>1.24</v>
      </c>
      <c r="Q13" s="198">
        <v>0.2</v>
      </c>
      <c r="R13" s="198">
        <v>0.21</v>
      </c>
      <c r="S13" s="198">
        <v>0.26</v>
      </c>
      <c r="T13" s="198">
        <v>0</v>
      </c>
      <c r="U13" s="198">
        <v>4.12</v>
      </c>
      <c r="V13" s="198">
        <v>0.14000000000000001</v>
      </c>
      <c r="W13" s="198">
        <v>0.46</v>
      </c>
      <c r="X13" s="198">
        <v>1.45</v>
      </c>
      <c r="Y13" s="198">
        <v>0</v>
      </c>
      <c r="Z13" s="198">
        <v>2.4900000000000002</v>
      </c>
      <c r="AA13" s="198">
        <v>0.69</v>
      </c>
      <c r="AB13" s="198">
        <v>0</v>
      </c>
      <c r="AC13" s="198">
        <v>4.63</v>
      </c>
      <c r="AD13" s="198">
        <v>8.9</v>
      </c>
      <c r="AE13" s="198">
        <v>0</v>
      </c>
      <c r="AF13" s="198">
        <v>0</v>
      </c>
      <c r="AG13" s="198">
        <v>0</v>
      </c>
      <c r="AH13" s="198">
        <v>0</v>
      </c>
      <c r="AI13" s="198">
        <v>6.67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176.15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1.93</v>
      </c>
      <c r="E14" s="198">
        <v>0</v>
      </c>
      <c r="F14" s="198">
        <v>0</v>
      </c>
      <c r="G14" s="198">
        <v>0</v>
      </c>
      <c r="H14" s="198">
        <v>0</v>
      </c>
      <c r="I14" s="198">
        <v>6.05</v>
      </c>
      <c r="J14" s="198">
        <v>0.02</v>
      </c>
      <c r="K14" s="198">
        <v>0.3</v>
      </c>
      <c r="L14" s="198">
        <v>12.38</v>
      </c>
      <c r="M14" s="198">
        <v>0.86</v>
      </c>
      <c r="N14" s="198">
        <v>1.17</v>
      </c>
      <c r="O14" s="198">
        <v>0</v>
      </c>
      <c r="P14" s="198">
        <v>1.24</v>
      </c>
      <c r="Q14" s="198">
        <v>0.2</v>
      </c>
      <c r="R14" s="198">
        <v>0.21</v>
      </c>
      <c r="S14" s="198">
        <v>0.26</v>
      </c>
      <c r="T14" s="198">
        <v>0</v>
      </c>
      <c r="U14" s="198">
        <v>4.12</v>
      </c>
      <c r="V14" s="198">
        <v>0.14000000000000001</v>
      </c>
      <c r="W14" s="198">
        <v>0.46</v>
      </c>
      <c r="X14" s="198">
        <v>1.45</v>
      </c>
      <c r="Y14" s="198">
        <v>0</v>
      </c>
      <c r="Z14" s="198">
        <v>2.4900000000000002</v>
      </c>
      <c r="AA14" s="198">
        <v>0.69</v>
      </c>
      <c r="AB14" s="198">
        <v>0</v>
      </c>
      <c r="AC14" s="198">
        <v>4.63</v>
      </c>
      <c r="AD14" s="198">
        <v>8.9</v>
      </c>
      <c r="AE14" s="198">
        <v>0</v>
      </c>
      <c r="AF14" s="198">
        <v>0</v>
      </c>
      <c r="AG14" s="198">
        <v>0</v>
      </c>
      <c r="AH14" s="198">
        <v>0</v>
      </c>
      <c r="AI14" s="198">
        <v>6.67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176.15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2.13</v>
      </c>
      <c r="E15" s="198">
        <v>0</v>
      </c>
      <c r="F15" s="198">
        <v>0</v>
      </c>
      <c r="G15" s="198">
        <v>0</v>
      </c>
      <c r="H15" s="198">
        <v>0</v>
      </c>
      <c r="I15" s="198">
        <v>6.05</v>
      </c>
      <c r="J15" s="198">
        <v>0.02</v>
      </c>
      <c r="K15" s="198">
        <v>0.3</v>
      </c>
      <c r="L15" s="198">
        <v>12.38</v>
      </c>
      <c r="M15" s="198">
        <v>0.86</v>
      </c>
      <c r="N15" s="198">
        <v>1.17</v>
      </c>
      <c r="O15" s="198">
        <v>0</v>
      </c>
      <c r="P15" s="198">
        <v>1.24</v>
      </c>
      <c r="Q15" s="198">
        <v>0.2</v>
      </c>
      <c r="R15" s="198">
        <v>0.21</v>
      </c>
      <c r="S15" s="198">
        <v>0.26</v>
      </c>
      <c r="T15" s="198">
        <v>0</v>
      </c>
      <c r="U15" s="198">
        <v>4.12</v>
      </c>
      <c r="V15" s="198">
        <v>0.14000000000000001</v>
      </c>
      <c r="W15" s="198">
        <v>0.46</v>
      </c>
      <c r="X15" s="198">
        <v>1.45</v>
      </c>
      <c r="Y15" s="198">
        <v>0</v>
      </c>
      <c r="Z15" s="198">
        <v>2.4900000000000002</v>
      </c>
      <c r="AA15" s="198">
        <v>0.69</v>
      </c>
      <c r="AB15" s="198">
        <v>0</v>
      </c>
      <c r="AC15" s="198">
        <v>4.63</v>
      </c>
      <c r="AD15" s="198">
        <v>8.9</v>
      </c>
      <c r="AE15" s="198">
        <v>0</v>
      </c>
      <c r="AF15" s="198">
        <v>0</v>
      </c>
      <c r="AG15" s="198">
        <v>0</v>
      </c>
      <c r="AH15" s="198">
        <v>0</v>
      </c>
      <c r="AI15" s="198">
        <v>6.67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176.15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2.13</v>
      </c>
      <c r="E16" s="198">
        <v>0</v>
      </c>
      <c r="F16" s="198">
        <v>0</v>
      </c>
      <c r="G16" s="198">
        <v>0</v>
      </c>
      <c r="H16" s="198">
        <v>0</v>
      </c>
      <c r="I16" s="198">
        <v>6.05</v>
      </c>
      <c r="J16" s="198">
        <v>0.02</v>
      </c>
      <c r="K16" s="198">
        <v>0.3</v>
      </c>
      <c r="L16" s="198">
        <v>12.38</v>
      </c>
      <c r="M16" s="198">
        <v>0.86</v>
      </c>
      <c r="N16" s="198">
        <v>1.17</v>
      </c>
      <c r="O16" s="198">
        <v>0</v>
      </c>
      <c r="P16" s="198">
        <v>1.24</v>
      </c>
      <c r="Q16" s="198">
        <v>0.2</v>
      </c>
      <c r="R16" s="198">
        <v>0.21</v>
      </c>
      <c r="S16" s="198">
        <v>0.26</v>
      </c>
      <c r="T16" s="198">
        <v>0</v>
      </c>
      <c r="U16" s="198">
        <v>4.12</v>
      </c>
      <c r="V16" s="198">
        <v>0.14000000000000001</v>
      </c>
      <c r="W16" s="198">
        <v>0.46</v>
      </c>
      <c r="X16" s="198">
        <v>1.45</v>
      </c>
      <c r="Y16" s="198">
        <v>0</v>
      </c>
      <c r="Z16" s="198">
        <v>2.4900000000000002</v>
      </c>
      <c r="AA16" s="198">
        <v>0.69</v>
      </c>
      <c r="AB16" s="198">
        <v>0</v>
      </c>
      <c r="AC16" s="198">
        <v>4.63</v>
      </c>
      <c r="AD16" s="198">
        <v>8.9</v>
      </c>
      <c r="AE16" s="198">
        <v>0</v>
      </c>
      <c r="AF16" s="198">
        <v>0</v>
      </c>
      <c r="AG16" s="198">
        <v>0</v>
      </c>
      <c r="AH16" s="198">
        <v>0</v>
      </c>
      <c r="AI16" s="198">
        <v>6.67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176.15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2.13</v>
      </c>
      <c r="E17" s="198">
        <v>0</v>
      </c>
      <c r="F17" s="198">
        <v>0</v>
      </c>
      <c r="G17" s="198">
        <v>0</v>
      </c>
      <c r="H17" s="198">
        <v>0</v>
      </c>
      <c r="I17" s="198">
        <v>6.05</v>
      </c>
      <c r="J17" s="198">
        <v>0.02</v>
      </c>
      <c r="K17" s="198">
        <v>0.3</v>
      </c>
      <c r="L17" s="198">
        <v>12.38</v>
      </c>
      <c r="M17" s="198">
        <v>0.86</v>
      </c>
      <c r="N17" s="198">
        <v>1.17</v>
      </c>
      <c r="O17" s="198">
        <v>0</v>
      </c>
      <c r="P17" s="198">
        <v>1.24</v>
      </c>
      <c r="Q17" s="198">
        <v>0.2</v>
      </c>
      <c r="R17" s="198">
        <v>0.21</v>
      </c>
      <c r="S17" s="198">
        <v>0.26</v>
      </c>
      <c r="T17" s="198">
        <v>0</v>
      </c>
      <c r="U17" s="198">
        <v>4.12</v>
      </c>
      <c r="V17" s="198">
        <v>0.14000000000000001</v>
      </c>
      <c r="W17" s="198">
        <v>0.46</v>
      </c>
      <c r="X17" s="198">
        <v>1.45</v>
      </c>
      <c r="Y17" s="198">
        <v>0</v>
      </c>
      <c r="Z17" s="198">
        <v>2.4900000000000002</v>
      </c>
      <c r="AA17" s="198">
        <v>0.69</v>
      </c>
      <c r="AB17" s="198">
        <v>0</v>
      </c>
      <c r="AC17" s="198">
        <v>4.63</v>
      </c>
      <c r="AD17" s="198">
        <v>8.9</v>
      </c>
      <c r="AE17" s="198">
        <v>0</v>
      </c>
      <c r="AF17" s="198">
        <v>0</v>
      </c>
      <c r="AG17" s="198">
        <v>0</v>
      </c>
      <c r="AH17" s="198">
        <v>0</v>
      </c>
      <c r="AI17" s="198">
        <v>6.67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176.15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2.13</v>
      </c>
      <c r="E18" s="198">
        <v>0</v>
      </c>
      <c r="F18" s="198">
        <v>0</v>
      </c>
      <c r="G18" s="198">
        <v>0</v>
      </c>
      <c r="H18" s="198">
        <v>0</v>
      </c>
      <c r="I18" s="198">
        <v>6.05</v>
      </c>
      <c r="J18" s="198">
        <v>0.02</v>
      </c>
      <c r="K18" s="198">
        <v>0.3</v>
      </c>
      <c r="L18" s="198">
        <v>12.38</v>
      </c>
      <c r="M18" s="198">
        <v>0.86</v>
      </c>
      <c r="N18" s="198">
        <v>1.17</v>
      </c>
      <c r="O18" s="198">
        <v>0</v>
      </c>
      <c r="P18" s="198">
        <v>1.24</v>
      </c>
      <c r="Q18" s="198">
        <v>0.2</v>
      </c>
      <c r="R18" s="198">
        <v>0.21</v>
      </c>
      <c r="S18" s="198">
        <v>0.26</v>
      </c>
      <c r="T18" s="198">
        <v>0</v>
      </c>
      <c r="U18" s="198">
        <v>4.12</v>
      </c>
      <c r="V18" s="198">
        <v>0.14000000000000001</v>
      </c>
      <c r="W18" s="198">
        <v>0.46</v>
      </c>
      <c r="X18" s="198">
        <v>1.45</v>
      </c>
      <c r="Y18" s="198">
        <v>0</v>
      </c>
      <c r="Z18" s="198">
        <v>2.4900000000000002</v>
      </c>
      <c r="AA18" s="198">
        <v>0.69</v>
      </c>
      <c r="AB18" s="198">
        <v>0</v>
      </c>
      <c r="AC18" s="198">
        <v>4.63</v>
      </c>
      <c r="AD18" s="198">
        <v>8.9</v>
      </c>
      <c r="AE18" s="198">
        <v>0</v>
      </c>
      <c r="AF18" s="198">
        <v>0</v>
      </c>
      <c r="AG18" s="198">
        <v>0</v>
      </c>
      <c r="AH18" s="198">
        <v>0</v>
      </c>
      <c r="AI18" s="198">
        <v>6.67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176.15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2.13</v>
      </c>
      <c r="E19" s="198">
        <v>0</v>
      </c>
      <c r="F19" s="198">
        <v>0</v>
      </c>
      <c r="G19" s="198">
        <v>0</v>
      </c>
      <c r="H19" s="198">
        <v>0</v>
      </c>
      <c r="I19" s="198">
        <v>6.05</v>
      </c>
      <c r="J19" s="198">
        <v>0.02</v>
      </c>
      <c r="K19" s="198">
        <v>0.3</v>
      </c>
      <c r="L19" s="198">
        <v>12.38</v>
      </c>
      <c r="M19" s="198">
        <v>0.86</v>
      </c>
      <c r="N19" s="198">
        <v>1.17</v>
      </c>
      <c r="O19" s="198">
        <v>0</v>
      </c>
      <c r="P19" s="198">
        <v>1.24</v>
      </c>
      <c r="Q19" s="198">
        <v>0.2</v>
      </c>
      <c r="R19" s="198">
        <v>0.21</v>
      </c>
      <c r="S19" s="198">
        <v>0.26</v>
      </c>
      <c r="T19" s="198">
        <v>0</v>
      </c>
      <c r="U19" s="198">
        <v>4.12</v>
      </c>
      <c r="V19" s="198">
        <v>0.14000000000000001</v>
      </c>
      <c r="W19" s="198">
        <v>0.46</v>
      </c>
      <c r="X19" s="198">
        <v>1.45</v>
      </c>
      <c r="Y19" s="198">
        <v>0</v>
      </c>
      <c r="Z19" s="198">
        <v>2.4900000000000002</v>
      </c>
      <c r="AA19" s="198">
        <v>0.69</v>
      </c>
      <c r="AB19" s="198">
        <v>0</v>
      </c>
      <c r="AC19" s="198">
        <v>4.63</v>
      </c>
      <c r="AD19" s="198">
        <v>8.9</v>
      </c>
      <c r="AE19" s="198">
        <v>0</v>
      </c>
      <c r="AF19" s="198">
        <v>0</v>
      </c>
      <c r="AG19" s="198">
        <v>0</v>
      </c>
      <c r="AH19" s="198">
        <v>0</v>
      </c>
      <c r="AI19" s="198">
        <v>6.67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176.15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2.13</v>
      </c>
      <c r="E20" s="198">
        <v>0</v>
      </c>
      <c r="F20" s="198">
        <v>0</v>
      </c>
      <c r="G20" s="198">
        <v>0</v>
      </c>
      <c r="H20" s="198">
        <v>0</v>
      </c>
      <c r="I20" s="198">
        <v>6.05</v>
      </c>
      <c r="J20" s="198">
        <v>0.02</v>
      </c>
      <c r="K20" s="198">
        <v>0.3</v>
      </c>
      <c r="L20" s="198">
        <v>12.38</v>
      </c>
      <c r="M20" s="198">
        <v>0.86</v>
      </c>
      <c r="N20" s="198">
        <v>1.17</v>
      </c>
      <c r="O20" s="198">
        <v>0</v>
      </c>
      <c r="P20" s="198">
        <v>1.24</v>
      </c>
      <c r="Q20" s="198">
        <v>0.2</v>
      </c>
      <c r="R20" s="198">
        <v>0.21</v>
      </c>
      <c r="S20" s="198">
        <v>0.26</v>
      </c>
      <c r="T20" s="198">
        <v>0</v>
      </c>
      <c r="U20" s="198">
        <v>4.12</v>
      </c>
      <c r="V20" s="198">
        <v>0.14000000000000001</v>
      </c>
      <c r="W20" s="198">
        <v>0.46</v>
      </c>
      <c r="X20" s="198">
        <v>1.45</v>
      </c>
      <c r="Y20" s="198">
        <v>0</v>
      </c>
      <c r="Z20" s="198">
        <v>2.4900000000000002</v>
      </c>
      <c r="AA20" s="198">
        <v>0.69</v>
      </c>
      <c r="AB20" s="198">
        <v>0</v>
      </c>
      <c r="AC20" s="198">
        <v>4.63</v>
      </c>
      <c r="AD20" s="198">
        <v>8.9</v>
      </c>
      <c r="AE20" s="198">
        <v>0</v>
      </c>
      <c r="AF20" s="198">
        <v>0</v>
      </c>
      <c r="AG20" s="198">
        <v>0</v>
      </c>
      <c r="AH20" s="198">
        <v>0</v>
      </c>
      <c r="AI20" s="198">
        <v>6.67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176.15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2.13</v>
      </c>
      <c r="E21" s="198">
        <v>0</v>
      </c>
      <c r="F21" s="198">
        <v>0</v>
      </c>
      <c r="G21" s="198">
        <v>0</v>
      </c>
      <c r="H21" s="198">
        <v>0</v>
      </c>
      <c r="I21" s="198">
        <v>6.05</v>
      </c>
      <c r="J21" s="198">
        <v>0.02</v>
      </c>
      <c r="K21" s="198">
        <v>0.3</v>
      </c>
      <c r="L21" s="198">
        <v>12.38</v>
      </c>
      <c r="M21" s="198">
        <v>0.86</v>
      </c>
      <c r="N21" s="198">
        <v>1.17</v>
      </c>
      <c r="O21" s="198">
        <v>0</v>
      </c>
      <c r="P21" s="198">
        <v>1.19</v>
      </c>
      <c r="Q21" s="198">
        <v>0.2</v>
      </c>
      <c r="R21" s="198">
        <v>0.21</v>
      </c>
      <c r="S21" s="198">
        <v>0.26</v>
      </c>
      <c r="T21" s="198">
        <v>0</v>
      </c>
      <c r="U21" s="198">
        <v>4.12</v>
      </c>
      <c r="V21" s="198">
        <v>0.14000000000000001</v>
      </c>
      <c r="W21" s="198">
        <v>0.46</v>
      </c>
      <c r="X21" s="198">
        <v>1.45</v>
      </c>
      <c r="Y21" s="198">
        <v>0</v>
      </c>
      <c r="Z21" s="198">
        <v>2.4900000000000002</v>
      </c>
      <c r="AA21" s="198">
        <v>0.69</v>
      </c>
      <c r="AB21" s="198">
        <v>0</v>
      </c>
      <c r="AC21" s="198">
        <v>4.63</v>
      </c>
      <c r="AD21" s="198">
        <v>8.9</v>
      </c>
      <c r="AE21" s="198">
        <v>0</v>
      </c>
      <c r="AF21" s="198">
        <v>0</v>
      </c>
      <c r="AG21" s="198">
        <v>0</v>
      </c>
      <c r="AH21" s="198">
        <v>0</v>
      </c>
      <c r="AI21" s="198">
        <v>6.67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176.15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2.13</v>
      </c>
      <c r="E22" s="198">
        <v>0</v>
      </c>
      <c r="F22" s="198">
        <v>0</v>
      </c>
      <c r="G22" s="198">
        <v>0</v>
      </c>
      <c r="H22" s="198">
        <v>0</v>
      </c>
      <c r="I22" s="198">
        <v>6.05</v>
      </c>
      <c r="J22" s="198">
        <v>0.02</v>
      </c>
      <c r="K22" s="198">
        <v>0.3</v>
      </c>
      <c r="L22" s="198">
        <v>12.38</v>
      </c>
      <c r="M22" s="198">
        <v>0.86</v>
      </c>
      <c r="N22" s="198">
        <v>1.17</v>
      </c>
      <c r="O22" s="198">
        <v>0</v>
      </c>
      <c r="P22" s="198">
        <v>1.19</v>
      </c>
      <c r="Q22" s="198">
        <v>0.2</v>
      </c>
      <c r="R22" s="198">
        <v>0.21</v>
      </c>
      <c r="S22" s="198">
        <v>0.26</v>
      </c>
      <c r="T22" s="198">
        <v>0</v>
      </c>
      <c r="U22" s="198">
        <v>4.12</v>
      </c>
      <c r="V22" s="198">
        <v>0.14000000000000001</v>
      </c>
      <c r="W22" s="198">
        <v>0.46</v>
      </c>
      <c r="X22" s="198">
        <v>1.45</v>
      </c>
      <c r="Y22" s="198">
        <v>0</v>
      </c>
      <c r="Z22" s="198">
        <v>2.4900000000000002</v>
      </c>
      <c r="AA22" s="198">
        <v>0.69</v>
      </c>
      <c r="AB22" s="198">
        <v>0</v>
      </c>
      <c r="AC22" s="198">
        <v>4.63</v>
      </c>
      <c r="AD22" s="198">
        <v>8.9</v>
      </c>
      <c r="AE22" s="198">
        <v>0</v>
      </c>
      <c r="AF22" s="198">
        <v>0</v>
      </c>
      <c r="AG22" s="198">
        <v>0</v>
      </c>
      <c r="AH22" s="198">
        <v>0</v>
      </c>
      <c r="AI22" s="198">
        <v>6.67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176.15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2.16</v>
      </c>
      <c r="E23" s="198">
        <v>0</v>
      </c>
      <c r="F23" s="198">
        <v>0</v>
      </c>
      <c r="G23" s="198">
        <v>0</v>
      </c>
      <c r="H23" s="198">
        <v>0</v>
      </c>
      <c r="I23" s="198">
        <v>6.05</v>
      </c>
      <c r="J23" s="198">
        <v>0.02</v>
      </c>
      <c r="K23" s="198">
        <v>0.3</v>
      </c>
      <c r="L23" s="198">
        <v>12.38</v>
      </c>
      <c r="M23" s="198">
        <v>0.86</v>
      </c>
      <c r="N23" s="198">
        <v>1.17</v>
      </c>
      <c r="O23" s="198">
        <v>0</v>
      </c>
      <c r="P23" s="198">
        <v>1.21</v>
      </c>
      <c r="Q23" s="198">
        <v>0.2</v>
      </c>
      <c r="R23" s="198">
        <v>0.21</v>
      </c>
      <c r="S23" s="198">
        <v>0.26</v>
      </c>
      <c r="T23" s="198">
        <v>0</v>
      </c>
      <c r="U23" s="198">
        <v>4.12</v>
      </c>
      <c r="V23" s="198">
        <v>0.14000000000000001</v>
      </c>
      <c r="W23" s="198">
        <v>0.46</v>
      </c>
      <c r="X23" s="198">
        <v>1.45</v>
      </c>
      <c r="Y23" s="198">
        <v>0</v>
      </c>
      <c r="Z23" s="198">
        <v>2.4900000000000002</v>
      </c>
      <c r="AA23" s="198">
        <v>0.69</v>
      </c>
      <c r="AB23" s="198">
        <v>0</v>
      </c>
      <c r="AC23" s="198">
        <v>4.63</v>
      </c>
      <c r="AD23" s="198">
        <v>8.9</v>
      </c>
      <c r="AE23" s="198">
        <v>0</v>
      </c>
      <c r="AF23" s="198">
        <v>0</v>
      </c>
      <c r="AG23" s="198">
        <v>0</v>
      </c>
      <c r="AH23" s="198">
        <v>0</v>
      </c>
      <c r="AI23" s="198">
        <v>6.67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176.15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2.16</v>
      </c>
      <c r="E24" s="198">
        <v>0</v>
      </c>
      <c r="F24" s="198">
        <v>0</v>
      </c>
      <c r="G24" s="198">
        <v>0</v>
      </c>
      <c r="H24" s="198">
        <v>0</v>
      </c>
      <c r="I24" s="198">
        <v>6.05</v>
      </c>
      <c r="J24" s="198">
        <v>0.02</v>
      </c>
      <c r="K24" s="198">
        <v>0.3</v>
      </c>
      <c r="L24" s="198">
        <v>12.38</v>
      </c>
      <c r="M24" s="198">
        <v>0.86</v>
      </c>
      <c r="N24" s="198">
        <v>1.17</v>
      </c>
      <c r="O24" s="198">
        <v>0</v>
      </c>
      <c r="P24" s="198">
        <v>1.21</v>
      </c>
      <c r="Q24" s="198">
        <v>0.2</v>
      </c>
      <c r="R24" s="198">
        <v>0.21</v>
      </c>
      <c r="S24" s="198">
        <v>0.26</v>
      </c>
      <c r="T24" s="198">
        <v>0</v>
      </c>
      <c r="U24" s="198">
        <v>4.12</v>
      </c>
      <c r="V24" s="198">
        <v>0.14000000000000001</v>
      </c>
      <c r="W24" s="198">
        <v>0.46</v>
      </c>
      <c r="X24" s="198">
        <v>1.45</v>
      </c>
      <c r="Y24" s="198">
        <v>0</v>
      </c>
      <c r="Z24" s="198">
        <v>2.4900000000000002</v>
      </c>
      <c r="AA24" s="198">
        <v>0.69</v>
      </c>
      <c r="AB24" s="198">
        <v>0</v>
      </c>
      <c r="AC24" s="198">
        <v>4.63</v>
      </c>
      <c r="AD24" s="198">
        <v>8.9</v>
      </c>
      <c r="AE24" s="198">
        <v>0</v>
      </c>
      <c r="AF24" s="198">
        <v>0</v>
      </c>
      <c r="AG24" s="198">
        <v>0</v>
      </c>
      <c r="AH24" s="198">
        <v>0</v>
      </c>
      <c r="AI24" s="198">
        <v>6.67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176.15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2.16</v>
      </c>
      <c r="E25" s="198">
        <v>0</v>
      </c>
      <c r="F25" s="198">
        <v>0</v>
      </c>
      <c r="G25" s="198">
        <v>0</v>
      </c>
      <c r="H25" s="198">
        <v>0</v>
      </c>
      <c r="I25" s="198">
        <v>6.05</v>
      </c>
      <c r="J25" s="198">
        <v>0.02</v>
      </c>
      <c r="K25" s="198">
        <v>0.3</v>
      </c>
      <c r="L25" s="198">
        <v>12.38</v>
      </c>
      <c r="M25" s="198">
        <v>0.86</v>
      </c>
      <c r="N25" s="198">
        <v>1.17</v>
      </c>
      <c r="O25" s="198">
        <v>0</v>
      </c>
      <c r="P25" s="198">
        <v>1.24</v>
      </c>
      <c r="Q25" s="198">
        <v>0.2</v>
      </c>
      <c r="R25" s="198">
        <v>0.21</v>
      </c>
      <c r="S25" s="198">
        <v>0.26</v>
      </c>
      <c r="T25" s="198">
        <v>0</v>
      </c>
      <c r="U25" s="198">
        <v>4.12</v>
      </c>
      <c r="V25" s="198">
        <v>0.14000000000000001</v>
      </c>
      <c r="W25" s="198">
        <v>0.46</v>
      </c>
      <c r="X25" s="198">
        <v>1.45</v>
      </c>
      <c r="Y25" s="198">
        <v>0</v>
      </c>
      <c r="Z25" s="198">
        <v>2.4900000000000002</v>
      </c>
      <c r="AA25" s="198">
        <v>0.69</v>
      </c>
      <c r="AB25" s="198">
        <v>0</v>
      </c>
      <c r="AC25" s="198">
        <v>4.63</v>
      </c>
      <c r="AD25" s="198">
        <v>8.9</v>
      </c>
      <c r="AE25" s="198">
        <v>0</v>
      </c>
      <c r="AF25" s="198">
        <v>0</v>
      </c>
      <c r="AG25" s="198">
        <v>0</v>
      </c>
      <c r="AH25" s="198">
        <v>0</v>
      </c>
      <c r="AI25" s="198">
        <v>6.67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176.15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2.16</v>
      </c>
      <c r="E26" s="198">
        <v>0</v>
      </c>
      <c r="F26" s="198">
        <v>0</v>
      </c>
      <c r="G26" s="198">
        <v>0</v>
      </c>
      <c r="H26" s="198">
        <v>0</v>
      </c>
      <c r="I26" s="198">
        <v>6.05</v>
      </c>
      <c r="J26" s="198">
        <v>0.02</v>
      </c>
      <c r="K26" s="198">
        <v>0.3</v>
      </c>
      <c r="L26" s="198">
        <v>12.38</v>
      </c>
      <c r="M26" s="198">
        <v>0.86</v>
      </c>
      <c r="N26" s="198">
        <v>1.17</v>
      </c>
      <c r="O26" s="198">
        <v>0</v>
      </c>
      <c r="P26" s="198">
        <v>1.24</v>
      </c>
      <c r="Q26" s="198">
        <v>0.2</v>
      </c>
      <c r="R26" s="198">
        <v>0.21</v>
      </c>
      <c r="S26" s="198">
        <v>0.26</v>
      </c>
      <c r="T26" s="198">
        <v>0</v>
      </c>
      <c r="U26" s="198">
        <v>4.12</v>
      </c>
      <c r="V26" s="198">
        <v>0.14000000000000001</v>
      </c>
      <c r="W26" s="198">
        <v>0.46</v>
      </c>
      <c r="X26" s="198">
        <v>1.45</v>
      </c>
      <c r="Y26" s="198">
        <v>0</v>
      </c>
      <c r="Z26" s="198">
        <v>2.4900000000000002</v>
      </c>
      <c r="AA26" s="198">
        <v>0.69</v>
      </c>
      <c r="AB26" s="198">
        <v>0</v>
      </c>
      <c r="AC26" s="198">
        <v>4.63</v>
      </c>
      <c r="AD26" s="198">
        <v>8.9</v>
      </c>
      <c r="AE26" s="198">
        <v>0</v>
      </c>
      <c r="AF26" s="198">
        <v>0</v>
      </c>
      <c r="AG26" s="198">
        <v>0</v>
      </c>
      <c r="AH26" s="198">
        <v>0</v>
      </c>
      <c r="AI26" s="198">
        <v>6.67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176.15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2.19</v>
      </c>
      <c r="E27" s="198">
        <v>0</v>
      </c>
      <c r="F27" s="198">
        <v>0</v>
      </c>
      <c r="G27" s="198">
        <v>3.67</v>
      </c>
      <c r="H27" s="198">
        <v>0</v>
      </c>
      <c r="I27" s="198">
        <v>6.05</v>
      </c>
      <c r="J27" s="198">
        <v>0.02</v>
      </c>
      <c r="K27" s="198">
        <v>0.3</v>
      </c>
      <c r="L27" s="198">
        <v>12.38</v>
      </c>
      <c r="M27" s="198">
        <v>0.86</v>
      </c>
      <c r="N27" s="198">
        <v>1.17</v>
      </c>
      <c r="O27" s="198">
        <v>0</v>
      </c>
      <c r="P27" s="198">
        <v>1.2</v>
      </c>
      <c r="Q27" s="198">
        <v>0.2</v>
      </c>
      <c r="R27" s="198">
        <v>0.21</v>
      </c>
      <c r="S27" s="198">
        <v>0.26</v>
      </c>
      <c r="T27" s="198">
        <v>0</v>
      </c>
      <c r="U27" s="198">
        <v>4.12</v>
      </c>
      <c r="V27" s="198">
        <v>0.14000000000000001</v>
      </c>
      <c r="W27" s="198">
        <v>0.46</v>
      </c>
      <c r="X27" s="198">
        <v>1.45</v>
      </c>
      <c r="Y27" s="198">
        <v>0</v>
      </c>
      <c r="Z27" s="198">
        <v>2.4900000000000002</v>
      </c>
      <c r="AA27" s="198">
        <v>0.69</v>
      </c>
      <c r="AB27" s="198">
        <v>0</v>
      </c>
      <c r="AC27" s="198">
        <v>4.63</v>
      </c>
      <c r="AD27" s="198">
        <v>8.9</v>
      </c>
      <c r="AE27" s="198">
        <v>0</v>
      </c>
      <c r="AF27" s="198">
        <v>0</v>
      </c>
      <c r="AG27" s="198">
        <v>0</v>
      </c>
      <c r="AH27" s="198">
        <v>0</v>
      </c>
      <c r="AI27" s="198">
        <v>6.67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176.15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2.19</v>
      </c>
      <c r="E28" s="198">
        <v>0</v>
      </c>
      <c r="F28" s="198">
        <v>0</v>
      </c>
      <c r="G28" s="198">
        <v>3.67</v>
      </c>
      <c r="H28" s="198">
        <v>0</v>
      </c>
      <c r="I28" s="198">
        <v>6.05</v>
      </c>
      <c r="J28" s="198">
        <v>0.02</v>
      </c>
      <c r="K28" s="198">
        <v>0.3</v>
      </c>
      <c r="L28" s="198">
        <v>12.38</v>
      </c>
      <c r="M28" s="198">
        <v>0.86</v>
      </c>
      <c r="N28" s="198">
        <v>1.17</v>
      </c>
      <c r="O28" s="198">
        <v>0</v>
      </c>
      <c r="P28" s="198">
        <v>1.2</v>
      </c>
      <c r="Q28" s="198">
        <v>0.2</v>
      </c>
      <c r="R28" s="198">
        <v>0.21</v>
      </c>
      <c r="S28" s="198">
        <v>0.26</v>
      </c>
      <c r="T28" s="198">
        <v>0</v>
      </c>
      <c r="U28" s="198">
        <v>4.12</v>
      </c>
      <c r="V28" s="198">
        <v>0.14000000000000001</v>
      </c>
      <c r="W28" s="198">
        <v>0.46</v>
      </c>
      <c r="X28" s="198">
        <v>1.45</v>
      </c>
      <c r="Y28" s="198">
        <v>0</v>
      </c>
      <c r="Z28" s="198">
        <v>2.4900000000000002</v>
      </c>
      <c r="AA28" s="198">
        <v>0.69</v>
      </c>
      <c r="AB28" s="198">
        <v>0</v>
      </c>
      <c r="AC28" s="198">
        <v>4.63</v>
      </c>
      <c r="AD28" s="198">
        <v>8.9</v>
      </c>
      <c r="AE28" s="198">
        <v>0</v>
      </c>
      <c r="AF28" s="198">
        <v>0</v>
      </c>
      <c r="AG28" s="198">
        <v>0</v>
      </c>
      <c r="AH28" s="198">
        <v>0</v>
      </c>
      <c r="AI28" s="198">
        <v>6.67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176.15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2.19</v>
      </c>
      <c r="E29" s="198">
        <v>0</v>
      </c>
      <c r="F29" s="198">
        <v>0</v>
      </c>
      <c r="G29" s="198">
        <v>3.67</v>
      </c>
      <c r="H29" s="198">
        <v>0</v>
      </c>
      <c r="I29" s="198">
        <v>6.05</v>
      </c>
      <c r="J29" s="198">
        <v>0.02</v>
      </c>
      <c r="K29" s="198">
        <v>0.3</v>
      </c>
      <c r="L29" s="198">
        <v>12.38</v>
      </c>
      <c r="M29" s="198">
        <v>0.86</v>
      </c>
      <c r="N29" s="198">
        <v>1.17</v>
      </c>
      <c r="O29" s="198">
        <v>0</v>
      </c>
      <c r="P29" s="198">
        <v>1.2</v>
      </c>
      <c r="Q29" s="198">
        <v>0.2</v>
      </c>
      <c r="R29" s="198">
        <v>0.21</v>
      </c>
      <c r="S29" s="198">
        <v>0.26</v>
      </c>
      <c r="T29" s="198">
        <v>0</v>
      </c>
      <c r="U29" s="198">
        <v>4.12</v>
      </c>
      <c r="V29" s="198">
        <v>0.14000000000000001</v>
      </c>
      <c r="W29" s="198">
        <v>0.46</v>
      </c>
      <c r="X29" s="198">
        <v>1.45</v>
      </c>
      <c r="Y29" s="198">
        <v>0</v>
      </c>
      <c r="Z29" s="198">
        <v>2.4900000000000002</v>
      </c>
      <c r="AA29" s="198">
        <v>0.69</v>
      </c>
      <c r="AB29" s="198">
        <v>0</v>
      </c>
      <c r="AC29" s="198">
        <v>4.63</v>
      </c>
      <c r="AD29" s="198">
        <v>8.9</v>
      </c>
      <c r="AE29" s="198">
        <v>0</v>
      </c>
      <c r="AF29" s="198">
        <v>0</v>
      </c>
      <c r="AG29" s="198">
        <v>0</v>
      </c>
      <c r="AH29" s="198">
        <v>0</v>
      </c>
      <c r="AI29" s="198">
        <v>6.67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176.15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2.19</v>
      </c>
      <c r="E30" s="198">
        <v>0</v>
      </c>
      <c r="F30" s="198">
        <v>0</v>
      </c>
      <c r="G30" s="198">
        <v>3.67</v>
      </c>
      <c r="H30" s="198">
        <v>0</v>
      </c>
      <c r="I30" s="198">
        <v>6.05</v>
      </c>
      <c r="J30" s="198">
        <v>0.02</v>
      </c>
      <c r="K30" s="198">
        <v>0.3</v>
      </c>
      <c r="L30" s="198">
        <v>12.38</v>
      </c>
      <c r="M30" s="198">
        <v>0.86</v>
      </c>
      <c r="N30" s="198">
        <v>1.17</v>
      </c>
      <c r="O30" s="198">
        <v>0</v>
      </c>
      <c r="P30" s="198">
        <v>1.2</v>
      </c>
      <c r="Q30" s="198">
        <v>0.2</v>
      </c>
      <c r="R30" s="198">
        <v>0.21</v>
      </c>
      <c r="S30" s="198">
        <v>0.26</v>
      </c>
      <c r="T30" s="198">
        <v>0</v>
      </c>
      <c r="U30" s="198">
        <v>4.12</v>
      </c>
      <c r="V30" s="198">
        <v>0.14000000000000001</v>
      </c>
      <c r="W30" s="198">
        <v>0.46</v>
      </c>
      <c r="X30" s="198">
        <v>1.45</v>
      </c>
      <c r="Y30" s="198">
        <v>0</v>
      </c>
      <c r="Z30" s="198">
        <v>2.4900000000000002</v>
      </c>
      <c r="AA30" s="198">
        <v>0.69</v>
      </c>
      <c r="AB30" s="198">
        <v>0</v>
      </c>
      <c r="AC30" s="198">
        <v>4.63</v>
      </c>
      <c r="AD30" s="198">
        <v>8.9</v>
      </c>
      <c r="AE30" s="198">
        <v>0</v>
      </c>
      <c r="AF30" s="198">
        <v>0</v>
      </c>
      <c r="AG30" s="198">
        <v>0</v>
      </c>
      <c r="AH30" s="198">
        <v>0</v>
      </c>
      <c r="AI30" s="198">
        <v>6.67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176.15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0.97</v>
      </c>
      <c r="E31" s="198">
        <v>0</v>
      </c>
      <c r="F31" s="198">
        <v>0</v>
      </c>
      <c r="G31" s="198">
        <v>3.67</v>
      </c>
      <c r="H31" s="198">
        <v>0</v>
      </c>
      <c r="I31" s="198">
        <v>5.72</v>
      </c>
      <c r="J31" s="198">
        <v>0.02</v>
      </c>
      <c r="K31" s="198">
        <v>0.3</v>
      </c>
      <c r="L31" s="198">
        <v>12.38</v>
      </c>
      <c r="M31" s="198">
        <v>0.86</v>
      </c>
      <c r="N31" s="198">
        <v>1.17</v>
      </c>
      <c r="O31" s="198">
        <v>0</v>
      </c>
      <c r="P31" s="198">
        <v>1.2</v>
      </c>
      <c r="Q31" s="198">
        <v>0.2</v>
      </c>
      <c r="R31" s="198">
        <v>0.21</v>
      </c>
      <c r="S31" s="198">
        <v>0.26</v>
      </c>
      <c r="T31" s="198">
        <v>0</v>
      </c>
      <c r="U31" s="198">
        <v>4.12</v>
      </c>
      <c r="V31" s="198">
        <v>0.14000000000000001</v>
      </c>
      <c r="W31" s="198">
        <v>0.46</v>
      </c>
      <c r="X31" s="198">
        <v>1.45</v>
      </c>
      <c r="Y31" s="198">
        <v>0</v>
      </c>
      <c r="Z31" s="198">
        <v>2.4900000000000002</v>
      </c>
      <c r="AA31" s="198">
        <v>0.69</v>
      </c>
      <c r="AB31" s="198">
        <v>0</v>
      </c>
      <c r="AC31" s="198">
        <v>4.63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6.67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176.15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3.67</v>
      </c>
      <c r="H32" s="198">
        <v>0</v>
      </c>
      <c r="I32" s="198">
        <v>5.72</v>
      </c>
      <c r="J32" s="198">
        <v>0.02</v>
      </c>
      <c r="K32" s="198">
        <v>0.3</v>
      </c>
      <c r="L32" s="198">
        <v>12.38</v>
      </c>
      <c r="M32" s="198">
        <v>0.86</v>
      </c>
      <c r="N32" s="198">
        <v>1.17</v>
      </c>
      <c r="O32" s="198">
        <v>0</v>
      </c>
      <c r="P32" s="198">
        <v>1.2</v>
      </c>
      <c r="Q32" s="198">
        <v>0.2</v>
      </c>
      <c r="R32" s="198">
        <v>0.21</v>
      </c>
      <c r="S32" s="198">
        <v>0.26</v>
      </c>
      <c r="T32" s="198">
        <v>0</v>
      </c>
      <c r="U32" s="198">
        <v>4.12</v>
      </c>
      <c r="V32" s="198">
        <v>0.14000000000000001</v>
      </c>
      <c r="W32" s="198">
        <v>0.46</v>
      </c>
      <c r="X32" s="198">
        <v>1.45</v>
      </c>
      <c r="Y32" s="198">
        <v>0</v>
      </c>
      <c r="Z32" s="198">
        <v>2.4900000000000002</v>
      </c>
      <c r="AA32" s="198">
        <v>0.69</v>
      </c>
      <c r="AB32" s="198">
        <v>0</v>
      </c>
      <c r="AC32" s="198">
        <v>4.63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6.67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176.15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3.67</v>
      </c>
      <c r="H33" s="198">
        <v>0</v>
      </c>
      <c r="I33" s="198">
        <v>5.72</v>
      </c>
      <c r="J33" s="198">
        <v>0.02</v>
      </c>
      <c r="K33" s="198">
        <v>0.3</v>
      </c>
      <c r="L33" s="198">
        <v>12.38</v>
      </c>
      <c r="M33" s="198">
        <v>0.86</v>
      </c>
      <c r="N33" s="198">
        <v>1.17</v>
      </c>
      <c r="O33" s="198">
        <v>0</v>
      </c>
      <c r="P33" s="198">
        <v>1.22</v>
      </c>
      <c r="Q33" s="198">
        <v>0.2</v>
      </c>
      <c r="R33" s="198">
        <v>0.21</v>
      </c>
      <c r="S33" s="198">
        <v>0.26</v>
      </c>
      <c r="T33" s="198">
        <v>0</v>
      </c>
      <c r="U33" s="198">
        <v>4.12</v>
      </c>
      <c r="V33" s="198">
        <v>0.14000000000000001</v>
      </c>
      <c r="W33" s="198">
        <v>0.46</v>
      </c>
      <c r="X33" s="198">
        <v>1.45</v>
      </c>
      <c r="Y33" s="198">
        <v>0</v>
      </c>
      <c r="Z33" s="198">
        <v>2.4900000000000002</v>
      </c>
      <c r="AA33" s="198">
        <v>0.69</v>
      </c>
      <c r="AB33" s="198">
        <v>0</v>
      </c>
      <c r="AC33" s="198">
        <v>4.63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6.67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176.15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3.67</v>
      </c>
      <c r="H34" s="198">
        <v>0</v>
      </c>
      <c r="I34" s="198">
        <v>5.72</v>
      </c>
      <c r="J34" s="198">
        <v>0.02</v>
      </c>
      <c r="K34" s="198">
        <v>0.3</v>
      </c>
      <c r="L34" s="198">
        <v>12.38</v>
      </c>
      <c r="M34" s="198">
        <v>0.86</v>
      </c>
      <c r="N34" s="198">
        <v>1.17</v>
      </c>
      <c r="O34" s="198">
        <v>0</v>
      </c>
      <c r="P34" s="198">
        <v>1.22</v>
      </c>
      <c r="Q34" s="198">
        <v>0.2</v>
      </c>
      <c r="R34" s="198">
        <v>0.21</v>
      </c>
      <c r="S34" s="198">
        <v>0.26</v>
      </c>
      <c r="T34" s="198">
        <v>0</v>
      </c>
      <c r="U34" s="198">
        <v>4.12</v>
      </c>
      <c r="V34" s="198">
        <v>0.14000000000000001</v>
      </c>
      <c r="W34" s="198">
        <v>0.46</v>
      </c>
      <c r="X34" s="198">
        <v>1.45</v>
      </c>
      <c r="Y34" s="198">
        <v>0</v>
      </c>
      <c r="Z34" s="198">
        <v>2.4900000000000002</v>
      </c>
      <c r="AA34" s="198">
        <v>0.69</v>
      </c>
      <c r="AB34" s="198">
        <v>0</v>
      </c>
      <c r="AC34" s="198">
        <v>4.24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6.67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176.15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3.67</v>
      </c>
      <c r="H35" s="198">
        <v>0</v>
      </c>
      <c r="I35" s="198">
        <v>5.72</v>
      </c>
      <c r="J35" s="198">
        <v>0.02</v>
      </c>
      <c r="K35" s="198">
        <v>0.3</v>
      </c>
      <c r="L35" s="198">
        <v>12.38</v>
      </c>
      <c r="M35" s="198">
        <v>0.86</v>
      </c>
      <c r="N35" s="198">
        <v>1.17</v>
      </c>
      <c r="O35" s="198">
        <v>0</v>
      </c>
      <c r="P35" s="198">
        <v>1.24</v>
      </c>
      <c r="Q35" s="198">
        <v>0.2</v>
      </c>
      <c r="R35" s="198">
        <v>0.21</v>
      </c>
      <c r="S35" s="198">
        <v>0.26</v>
      </c>
      <c r="T35" s="198">
        <v>0</v>
      </c>
      <c r="U35" s="198">
        <v>4.12</v>
      </c>
      <c r="V35" s="198">
        <v>0.14000000000000001</v>
      </c>
      <c r="W35" s="198">
        <v>0.46</v>
      </c>
      <c r="X35" s="198">
        <v>1.45</v>
      </c>
      <c r="Y35" s="198">
        <v>0</v>
      </c>
      <c r="Z35" s="198">
        <v>2.4900000000000002</v>
      </c>
      <c r="AA35" s="198">
        <v>0.69</v>
      </c>
      <c r="AB35" s="198">
        <v>0</v>
      </c>
      <c r="AC35" s="198">
        <v>4.24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6.67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176.15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3.67</v>
      </c>
      <c r="H36" s="198">
        <v>0</v>
      </c>
      <c r="I36" s="198">
        <v>5.72</v>
      </c>
      <c r="J36" s="198">
        <v>0.02</v>
      </c>
      <c r="K36" s="198">
        <v>0.3</v>
      </c>
      <c r="L36" s="198">
        <v>12.38</v>
      </c>
      <c r="M36" s="198">
        <v>0.86</v>
      </c>
      <c r="N36" s="198">
        <v>1.17</v>
      </c>
      <c r="O36" s="198">
        <v>0</v>
      </c>
      <c r="P36" s="198">
        <v>1.24</v>
      </c>
      <c r="Q36" s="198">
        <v>0.2</v>
      </c>
      <c r="R36" s="198">
        <v>0.21</v>
      </c>
      <c r="S36" s="198">
        <v>0.26</v>
      </c>
      <c r="T36" s="198">
        <v>0</v>
      </c>
      <c r="U36" s="198">
        <v>4.12</v>
      </c>
      <c r="V36" s="198">
        <v>0.14000000000000001</v>
      </c>
      <c r="W36" s="198">
        <v>0.46</v>
      </c>
      <c r="X36" s="198">
        <v>1.45</v>
      </c>
      <c r="Y36" s="198">
        <v>0</v>
      </c>
      <c r="Z36" s="198">
        <v>2.4900000000000002</v>
      </c>
      <c r="AA36" s="198">
        <v>0.69</v>
      </c>
      <c r="AB36" s="198">
        <v>0</v>
      </c>
      <c r="AC36" s="198">
        <v>4.24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6.67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176.15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3.67</v>
      </c>
      <c r="H37" s="198">
        <v>0</v>
      </c>
      <c r="I37" s="198">
        <v>5.72</v>
      </c>
      <c r="J37" s="198">
        <v>0.02</v>
      </c>
      <c r="K37" s="198">
        <v>0.3</v>
      </c>
      <c r="L37" s="198">
        <v>12.38</v>
      </c>
      <c r="M37" s="198">
        <v>0.86</v>
      </c>
      <c r="N37" s="198">
        <v>1.17</v>
      </c>
      <c r="O37" s="198">
        <v>0</v>
      </c>
      <c r="P37" s="198">
        <v>1.24</v>
      </c>
      <c r="Q37" s="198">
        <v>0.2</v>
      </c>
      <c r="R37" s="198">
        <v>0.21</v>
      </c>
      <c r="S37" s="198">
        <v>0.26</v>
      </c>
      <c r="T37" s="198">
        <v>0</v>
      </c>
      <c r="U37" s="198">
        <v>4.12</v>
      </c>
      <c r="V37" s="198">
        <v>0.14000000000000001</v>
      </c>
      <c r="W37" s="198">
        <v>0.46</v>
      </c>
      <c r="X37" s="198">
        <v>1.45</v>
      </c>
      <c r="Y37" s="198">
        <v>0</v>
      </c>
      <c r="Z37" s="198">
        <v>2.4900000000000002</v>
      </c>
      <c r="AA37" s="198">
        <v>0.69</v>
      </c>
      <c r="AB37" s="198">
        <v>0</v>
      </c>
      <c r="AC37" s="198">
        <v>4.24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6.67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176.15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3.67</v>
      </c>
      <c r="H38" s="198">
        <v>0</v>
      </c>
      <c r="I38" s="198">
        <v>5.72</v>
      </c>
      <c r="J38" s="198">
        <v>0.02</v>
      </c>
      <c r="K38" s="198">
        <v>0.3</v>
      </c>
      <c r="L38" s="198">
        <v>12.38</v>
      </c>
      <c r="M38" s="198">
        <v>0.86</v>
      </c>
      <c r="N38" s="198">
        <v>1.17</v>
      </c>
      <c r="O38" s="198">
        <v>0</v>
      </c>
      <c r="P38" s="198">
        <v>1.24</v>
      </c>
      <c r="Q38" s="198">
        <v>0.2</v>
      </c>
      <c r="R38" s="198">
        <v>0.21</v>
      </c>
      <c r="S38" s="198">
        <v>0.26</v>
      </c>
      <c r="T38" s="198">
        <v>0</v>
      </c>
      <c r="U38" s="198">
        <v>4.12</v>
      </c>
      <c r="V38" s="198">
        <v>0.14000000000000001</v>
      </c>
      <c r="W38" s="198">
        <v>0.46</v>
      </c>
      <c r="X38" s="198">
        <v>1.45</v>
      </c>
      <c r="Y38" s="198">
        <v>0</v>
      </c>
      <c r="Z38" s="198">
        <v>2.4900000000000002</v>
      </c>
      <c r="AA38" s="198">
        <v>0.69</v>
      </c>
      <c r="AB38" s="198">
        <v>0</v>
      </c>
      <c r="AC38" s="198">
        <v>4.24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6.67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176.15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0.03</v>
      </c>
      <c r="G39" s="198">
        <v>0.73</v>
      </c>
      <c r="H39" s="198">
        <v>0</v>
      </c>
      <c r="I39" s="198">
        <v>5.72</v>
      </c>
      <c r="J39" s="198">
        <v>0.02</v>
      </c>
      <c r="K39" s="198">
        <v>0.3</v>
      </c>
      <c r="L39" s="198">
        <v>12.38</v>
      </c>
      <c r="M39" s="198">
        <v>0.86</v>
      </c>
      <c r="N39" s="198">
        <v>1.17</v>
      </c>
      <c r="O39" s="198">
        <v>0</v>
      </c>
      <c r="P39" s="198">
        <v>1.24</v>
      </c>
      <c r="Q39" s="198">
        <v>0.2</v>
      </c>
      <c r="R39" s="198">
        <v>0.21</v>
      </c>
      <c r="S39" s="198">
        <v>0.26</v>
      </c>
      <c r="T39" s="198">
        <v>0</v>
      </c>
      <c r="U39" s="198">
        <v>4.12</v>
      </c>
      <c r="V39" s="198">
        <v>0.14000000000000001</v>
      </c>
      <c r="W39" s="198">
        <v>0.46</v>
      </c>
      <c r="X39" s="198">
        <v>1.45</v>
      </c>
      <c r="Y39" s="198">
        <v>0</v>
      </c>
      <c r="Z39" s="198">
        <v>2.4900000000000002</v>
      </c>
      <c r="AA39" s="198">
        <v>0.69</v>
      </c>
      <c r="AB39" s="198">
        <v>0</v>
      </c>
      <c r="AC39" s="198">
        <v>4.24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6.67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176.15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0.04</v>
      </c>
      <c r="G40" s="198">
        <v>0.39</v>
      </c>
      <c r="H40" s="198">
        <v>0</v>
      </c>
      <c r="I40" s="198">
        <v>5.72</v>
      </c>
      <c r="J40" s="198">
        <v>0.02</v>
      </c>
      <c r="K40" s="198">
        <v>0.3</v>
      </c>
      <c r="L40" s="198">
        <v>12.38</v>
      </c>
      <c r="M40" s="198">
        <v>0.86</v>
      </c>
      <c r="N40" s="198">
        <v>1.17</v>
      </c>
      <c r="O40" s="198">
        <v>0</v>
      </c>
      <c r="P40" s="198">
        <v>1.24</v>
      </c>
      <c r="Q40" s="198">
        <v>0.2</v>
      </c>
      <c r="R40" s="198">
        <v>0.21</v>
      </c>
      <c r="S40" s="198">
        <v>0.26</v>
      </c>
      <c r="T40" s="198">
        <v>0</v>
      </c>
      <c r="U40" s="198">
        <v>4.12</v>
      </c>
      <c r="V40" s="198">
        <v>0.14000000000000001</v>
      </c>
      <c r="W40" s="198">
        <v>0.46</v>
      </c>
      <c r="X40" s="198">
        <v>1.45</v>
      </c>
      <c r="Y40" s="198">
        <v>0</v>
      </c>
      <c r="Z40" s="198">
        <v>2.4900000000000002</v>
      </c>
      <c r="AA40" s="198">
        <v>0.69</v>
      </c>
      <c r="AB40" s="198">
        <v>0</v>
      </c>
      <c r="AC40" s="198">
        <v>2.92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6.67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176.15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0.04</v>
      </c>
      <c r="G41" s="198">
        <v>0.39</v>
      </c>
      <c r="H41" s="198">
        <v>0</v>
      </c>
      <c r="I41" s="198">
        <v>5.72</v>
      </c>
      <c r="J41" s="198">
        <v>0.02</v>
      </c>
      <c r="K41" s="198">
        <v>0.3</v>
      </c>
      <c r="L41" s="198">
        <v>12.38</v>
      </c>
      <c r="M41" s="198">
        <v>0.87</v>
      </c>
      <c r="N41" s="198">
        <v>1.17</v>
      </c>
      <c r="O41" s="198">
        <v>0</v>
      </c>
      <c r="P41" s="198">
        <v>1.24</v>
      </c>
      <c r="Q41" s="198">
        <v>0.2</v>
      </c>
      <c r="R41" s="198">
        <v>0.21</v>
      </c>
      <c r="S41" s="198">
        <v>0.26</v>
      </c>
      <c r="T41" s="198">
        <v>0</v>
      </c>
      <c r="U41" s="198">
        <v>4.12</v>
      </c>
      <c r="V41" s="198">
        <v>0.14000000000000001</v>
      </c>
      <c r="W41" s="198">
        <v>0.46</v>
      </c>
      <c r="X41" s="198">
        <v>1.45</v>
      </c>
      <c r="Y41" s="198">
        <v>0</v>
      </c>
      <c r="Z41" s="198">
        <v>2.4900000000000002</v>
      </c>
      <c r="AA41" s="198">
        <v>0.69</v>
      </c>
      <c r="AB41" s="198">
        <v>0</v>
      </c>
      <c r="AC41" s="198">
        <v>2.92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6.67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176.15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0.06</v>
      </c>
      <c r="G42" s="198">
        <v>0.06</v>
      </c>
      <c r="H42" s="198">
        <v>0</v>
      </c>
      <c r="I42" s="198">
        <v>5.72</v>
      </c>
      <c r="J42" s="198">
        <v>0.02</v>
      </c>
      <c r="K42" s="198">
        <v>0.3</v>
      </c>
      <c r="L42" s="198">
        <v>12.38</v>
      </c>
      <c r="M42" s="198">
        <v>0.87</v>
      </c>
      <c r="N42" s="198">
        <v>1.17</v>
      </c>
      <c r="O42" s="198">
        <v>0</v>
      </c>
      <c r="P42" s="198">
        <v>1.24</v>
      </c>
      <c r="Q42" s="198">
        <v>0.2</v>
      </c>
      <c r="R42" s="198">
        <v>0.21</v>
      </c>
      <c r="S42" s="198">
        <v>0.26</v>
      </c>
      <c r="T42" s="198">
        <v>0</v>
      </c>
      <c r="U42" s="198">
        <v>4.12</v>
      </c>
      <c r="V42" s="198">
        <v>0.14000000000000001</v>
      </c>
      <c r="W42" s="198">
        <v>0.46</v>
      </c>
      <c r="X42" s="198">
        <v>1.45</v>
      </c>
      <c r="Y42" s="198">
        <v>0</v>
      </c>
      <c r="Z42" s="198">
        <v>2.4900000000000002</v>
      </c>
      <c r="AA42" s="198">
        <v>0.69</v>
      </c>
      <c r="AB42" s="198">
        <v>0</v>
      </c>
      <c r="AC42" s="198">
        <v>2.92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6.67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176.15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0.06</v>
      </c>
      <c r="G43" s="198">
        <v>0.06</v>
      </c>
      <c r="H43" s="198">
        <v>0</v>
      </c>
      <c r="I43" s="198">
        <v>5.38</v>
      </c>
      <c r="J43" s="198">
        <v>0.02</v>
      </c>
      <c r="K43" s="198">
        <v>0.3</v>
      </c>
      <c r="L43" s="198">
        <v>12.38</v>
      </c>
      <c r="M43" s="198">
        <v>0.87</v>
      </c>
      <c r="N43" s="198">
        <v>1.17</v>
      </c>
      <c r="O43" s="198">
        <v>0</v>
      </c>
      <c r="P43" s="198">
        <v>1.24</v>
      </c>
      <c r="Q43" s="198">
        <v>0.2</v>
      </c>
      <c r="R43" s="198">
        <v>0.21</v>
      </c>
      <c r="S43" s="198">
        <v>0.26</v>
      </c>
      <c r="T43" s="198">
        <v>0</v>
      </c>
      <c r="U43" s="198">
        <v>4.12</v>
      </c>
      <c r="V43" s="198">
        <v>0.14000000000000001</v>
      </c>
      <c r="W43" s="198">
        <v>0.46</v>
      </c>
      <c r="X43" s="198">
        <v>1.45</v>
      </c>
      <c r="Y43" s="198">
        <v>0</v>
      </c>
      <c r="Z43" s="198">
        <v>2.4900000000000002</v>
      </c>
      <c r="AA43" s="198">
        <v>0.69</v>
      </c>
      <c r="AB43" s="198">
        <v>0</v>
      </c>
      <c r="AC43" s="198">
        <v>2.92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6.67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176.15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0.06</v>
      </c>
      <c r="G44" s="198">
        <v>0.06</v>
      </c>
      <c r="H44" s="198">
        <v>0</v>
      </c>
      <c r="I44" s="198">
        <v>5.38</v>
      </c>
      <c r="J44" s="198">
        <v>0.02</v>
      </c>
      <c r="K44" s="198">
        <v>0.3</v>
      </c>
      <c r="L44" s="198">
        <v>12.38</v>
      </c>
      <c r="M44" s="198">
        <v>0.87</v>
      </c>
      <c r="N44" s="198">
        <v>1.17</v>
      </c>
      <c r="O44" s="198">
        <v>0</v>
      </c>
      <c r="P44" s="198">
        <v>1.24</v>
      </c>
      <c r="Q44" s="198">
        <v>0.2</v>
      </c>
      <c r="R44" s="198">
        <v>0.21</v>
      </c>
      <c r="S44" s="198">
        <v>0.26</v>
      </c>
      <c r="T44" s="198">
        <v>0</v>
      </c>
      <c r="U44" s="198">
        <v>4.12</v>
      </c>
      <c r="V44" s="198">
        <v>0.14000000000000001</v>
      </c>
      <c r="W44" s="198">
        <v>0.46</v>
      </c>
      <c r="X44" s="198">
        <v>1.45</v>
      </c>
      <c r="Y44" s="198">
        <v>0</v>
      </c>
      <c r="Z44" s="198">
        <v>2.4900000000000002</v>
      </c>
      <c r="AA44" s="198">
        <v>0.69</v>
      </c>
      <c r="AB44" s="198">
        <v>0</v>
      </c>
      <c r="AC44" s="198">
        <v>2.92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6.67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176.15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0.06</v>
      </c>
      <c r="G45" s="198">
        <v>0.06</v>
      </c>
      <c r="H45" s="198">
        <v>0</v>
      </c>
      <c r="I45" s="198">
        <v>5.38</v>
      </c>
      <c r="J45" s="198">
        <v>0.02</v>
      </c>
      <c r="K45" s="198">
        <v>0.3</v>
      </c>
      <c r="L45" s="198">
        <v>12.38</v>
      </c>
      <c r="M45" s="198">
        <v>0.87</v>
      </c>
      <c r="N45" s="198">
        <v>1.17</v>
      </c>
      <c r="O45" s="198">
        <v>0</v>
      </c>
      <c r="P45" s="198">
        <v>1.24</v>
      </c>
      <c r="Q45" s="198">
        <v>0.2</v>
      </c>
      <c r="R45" s="198">
        <v>0.21</v>
      </c>
      <c r="S45" s="198">
        <v>0.26</v>
      </c>
      <c r="T45" s="198">
        <v>0</v>
      </c>
      <c r="U45" s="198">
        <v>4.12</v>
      </c>
      <c r="V45" s="198">
        <v>0.14000000000000001</v>
      </c>
      <c r="W45" s="198">
        <v>0.46</v>
      </c>
      <c r="X45" s="198">
        <v>1.45</v>
      </c>
      <c r="Y45" s="198">
        <v>0</v>
      </c>
      <c r="Z45" s="198">
        <v>2.4900000000000002</v>
      </c>
      <c r="AA45" s="198">
        <v>0.69</v>
      </c>
      <c r="AB45" s="198">
        <v>0</v>
      </c>
      <c r="AC45" s="198">
        <v>2.92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6.67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176.15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0.06</v>
      </c>
      <c r="G46" s="198">
        <v>0.06</v>
      </c>
      <c r="H46" s="198">
        <v>0</v>
      </c>
      <c r="I46" s="198">
        <v>5.38</v>
      </c>
      <c r="J46" s="198">
        <v>0.02</v>
      </c>
      <c r="K46" s="198">
        <v>0.3</v>
      </c>
      <c r="L46" s="198">
        <v>12.38</v>
      </c>
      <c r="M46" s="198">
        <v>0.87</v>
      </c>
      <c r="N46" s="198">
        <v>1.17</v>
      </c>
      <c r="O46" s="198">
        <v>0</v>
      </c>
      <c r="P46" s="198">
        <v>1.24</v>
      </c>
      <c r="Q46" s="198">
        <v>0.2</v>
      </c>
      <c r="R46" s="198">
        <v>0.21</v>
      </c>
      <c r="S46" s="198">
        <v>0.26</v>
      </c>
      <c r="T46" s="198">
        <v>0</v>
      </c>
      <c r="U46" s="198">
        <v>4.12</v>
      </c>
      <c r="V46" s="198">
        <v>0.14000000000000001</v>
      </c>
      <c r="W46" s="198">
        <v>0.46</v>
      </c>
      <c r="X46" s="198">
        <v>1.45</v>
      </c>
      <c r="Y46" s="198">
        <v>0</v>
      </c>
      <c r="Z46" s="198">
        <v>2.4900000000000002</v>
      </c>
      <c r="AA46" s="198">
        <v>0.69</v>
      </c>
      <c r="AB46" s="198">
        <v>0</v>
      </c>
      <c r="AC46" s="198">
        <v>2.92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6.67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176.15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0.06</v>
      </c>
      <c r="G47" s="198">
        <v>0.06</v>
      </c>
      <c r="H47" s="198">
        <v>0</v>
      </c>
      <c r="I47" s="198">
        <v>5.38</v>
      </c>
      <c r="J47" s="198">
        <v>0.02</v>
      </c>
      <c r="K47" s="198">
        <v>0.3</v>
      </c>
      <c r="L47" s="198">
        <v>12.38</v>
      </c>
      <c r="M47" s="198">
        <v>0.87</v>
      </c>
      <c r="N47" s="198">
        <v>1.17</v>
      </c>
      <c r="O47" s="198">
        <v>0</v>
      </c>
      <c r="P47" s="198">
        <v>1.24</v>
      </c>
      <c r="Q47" s="198">
        <v>0.2</v>
      </c>
      <c r="R47" s="198">
        <v>0.21</v>
      </c>
      <c r="S47" s="198">
        <v>0.26</v>
      </c>
      <c r="T47" s="198">
        <v>0</v>
      </c>
      <c r="U47" s="198">
        <v>4.12</v>
      </c>
      <c r="V47" s="198">
        <v>0.14000000000000001</v>
      </c>
      <c r="W47" s="198">
        <v>0.46</v>
      </c>
      <c r="X47" s="198">
        <v>1.45</v>
      </c>
      <c r="Y47" s="198">
        <v>0</v>
      </c>
      <c r="Z47" s="198">
        <v>2.4900000000000002</v>
      </c>
      <c r="AA47" s="198">
        <v>0.69</v>
      </c>
      <c r="AB47" s="198">
        <v>0</v>
      </c>
      <c r="AC47" s="198">
        <v>2.92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6.67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176.15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0.06</v>
      </c>
      <c r="G48" s="198">
        <v>0.06</v>
      </c>
      <c r="H48" s="198">
        <v>0</v>
      </c>
      <c r="I48" s="198">
        <v>5.38</v>
      </c>
      <c r="J48" s="198">
        <v>0.02</v>
      </c>
      <c r="K48" s="198">
        <v>0.3</v>
      </c>
      <c r="L48" s="198">
        <v>12.38</v>
      </c>
      <c r="M48" s="198">
        <v>0.87</v>
      </c>
      <c r="N48" s="198">
        <v>1.17</v>
      </c>
      <c r="O48" s="198">
        <v>0</v>
      </c>
      <c r="P48" s="198">
        <v>1.24</v>
      </c>
      <c r="Q48" s="198">
        <v>0.2</v>
      </c>
      <c r="R48" s="198">
        <v>0.21</v>
      </c>
      <c r="S48" s="198">
        <v>0.26</v>
      </c>
      <c r="T48" s="198">
        <v>0</v>
      </c>
      <c r="U48" s="198">
        <v>4.12</v>
      </c>
      <c r="V48" s="198">
        <v>0.14000000000000001</v>
      </c>
      <c r="W48" s="198">
        <v>0.46</v>
      </c>
      <c r="X48" s="198">
        <v>1.45</v>
      </c>
      <c r="Y48" s="198">
        <v>0</v>
      </c>
      <c r="Z48" s="198">
        <v>2.4900000000000002</v>
      </c>
      <c r="AA48" s="198">
        <v>0.69</v>
      </c>
      <c r="AB48" s="198">
        <v>0</v>
      </c>
      <c r="AC48" s="198">
        <v>2.92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6.67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176.15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2.1</v>
      </c>
      <c r="E49" s="198">
        <v>0</v>
      </c>
      <c r="F49" s="198">
        <v>0.06</v>
      </c>
      <c r="G49" s="198">
        <v>0.06</v>
      </c>
      <c r="H49" s="198">
        <v>0</v>
      </c>
      <c r="I49" s="198">
        <v>5.38</v>
      </c>
      <c r="J49" s="198">
        <v>0.02</v>
      </c>
      <c r="K49" s="198">
        <v>0.3</v>
      </c>
      <c r="L49" s="198">
        <v>12.38</v>
      </c>
      <c r="M49" s="198">
        <v>0.89</v>
      </c>
      <c r="N49" s="198">
        <v>1.17</v>
      </c>
      <c r="O49" s="198">
        <v>0</v>
      </c>
      <c r="P49" s="198">
        <v>1.24</v>
      </c>
      <c r="Q49" s="198">
        <v>0.2</v>
      </c>
      <c r="R49" s="198">
        <v>0.21</v>
      </c>
      <c r="S49" s="198">
        <v>0.26</v>
      </c>
      <c r="T49" s="198">
        <v>0</v>
      </c>
      <c r="U49" s="198">
        <v>4.12</v>
      </c>
      <c r="V49" s="198">
        <v>0.14000000000000001</v>
      </c>
      <c r="W49" s="198">
        <v>0.46</v>
      </c>
      <c r="X49" s="198">
        <v>1.45</v>
      </c>
      <c r="Y49" s="198">
        <v>0</v>
      </c>
      <c r="Z49" s="198">
        <v>2.4900000000000002</v>
      </c>
      <c r="AA49" s="198">
        <v>0.69</v>
      </c>
      <c r="AB49" s="198">
        <v>0</v>
      </c>
      <c r="AC49" s="198">
        <v>2.92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6.67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176.15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2.1</v>
      </c>
      <c r="E50" s="198">
        <v>0</v>
      </c>
      <c r="F50" s="198">
        <v>0.06</v>
      </c>
      <c r="G50" s="198">
        <v>0.06</v>
      </c>
      <c r="H50" s="198">
        <v>0</v>
      </c>
      <c r="I50" s="198">
        <v>5.38</v>
      </c>
      <c r="J50" s="198">
        <v>0.02</v>
      </c>
      <c r="K50" s="198">
        <v>0.3</v>
      </c>
      <c r="L50" s="198">
        <v>12.38</v>
      </c>
      <c r="M50" s="198">
        <v>0.89</v>
      </c>
      <c r="N50" s="198">
        <v>1.17</v>
      </c>
      <c r="O50" s="198">
        <v>0</v>
      </c>
      <c r="P50" s="198">
        <v>1.24</v>
      </c>
      <c r="Q50" s="198">
        <v>0.2</v>
      </c>
      <c r="R50" s="198">
        <v>0.21</v>
      </c>
      <c r="S50" s="198">
        <v>0.26</v>
      </c>
      <c r="T50" s="198">
        <v>0</v>
      </c>
      <c r="U50" s="198">
        <v>4.12</v>
      </c>
      <c r="V50" s="198">
        <v>0.14000000000000001</v>
      </c>
      <c r="W50" s="198">
        <v>0.46</v>
      </c>
      <c r="X50" s="198">
        <v>1.45</v>
      </c>
      <c r="Y50" s="198">
        <v>0</v>
      </c>
      <c r="Z50" s="198">
        <v>2.4900000000000002</v>
      </c>
      <c r="AA50" s="198">
        <v>0.69</v>
      </c>
      <c r="AB50" s="198">
        <v>0</v>
      </c>
      <c r="AC50" s="198">
        <v>2.92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6.67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176.15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2.1</v>
      </c>
      <c r="E51" s="198">
        <v>0</v>
      </c>
      <c r="F51" s="198">
        <v>0.06</v>
      </c>
      <c r="G51" s="198">
        <v>0.06</v>
      </c>
      <c r="H51" s="198">
        <v>0</v>
      </c>
      <c r="I51" s="198">
        <v>5.38</v>
      </c>
      <c r="J51" s="198">
        <v>0.02</v>
      </c>
      <c r="K51" s="198">
        <v>0.3</v>
      </c>
      <c r="L51" s="198">
        <v>12.38</v>
      </c>
      <c r="M51" s="198">
        <v>0.89</v>
      </c>
      <c r="N51" s="198">
        <v>1.17</v>
      </c>
      <c r="O51" s="198">
        <v>0</v>
      </c>
      <c r="P51" s="198">
        <v>1.22</v>
      </c>
      <c r="Q51" s="198">
        <v>0.2</v>
      </c>
      <c r="R51" s="198">
        <v>0.28000000000000003</v>
      </c>
      <c r="S51" s="198">
        <v>0.26</v>
      </c>
      <c r="T51" s="198">
        <v>0</v>
      </c>
      <c r="U51" s="198">
        <v>4.12</v>
      </c>
      <c r="V51" s="198">
        <v>0.14000000000000001</v>
      </c>
      <c r="W51" s="198">
        <v>0.46</v>
      </c>
      <c r="X51" s="198">
        <v>1.45</v>
      </c>
      <c r="Y51" s="198">
        <v>0</v>
      </c>
      <c r="Z51" s="198">
        <v>2.4900000000000002</v>
      </c>
      <c r="AA51" s="198">
        <v>0.69</v>
      </c>
      <c r="AB51" s="198">
        <v>0</v>
      </c>
      <c r="AC51" s="198">
        <v>2.92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6.67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167.45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2.1</v>
      </c>
      <c r="E52" s="198">
        <v>0</v>
      </c>
      <c r="F52" s="198">
        <v>0.06</v>
      </c>
      <c r="G52" s="198">
        <v>0.06</v>
      </c>
      <c r="H52" s="198">
        <v>0</v>
      </c>
      <c r="I52" s="198">
        <v>5.38</v>
      </c>
      <c r="J52" s="198">
        <v>0.02</v>
      </c>
      <c r="K52" s="198">
        <v>0.3</v>
      </c>
      <c r="L52" s="198">
        <v>12.38</v>
      </c>
      <c r="M52" s="198">
        <v>0.89</v>
      </c>
      <c r="N52" s="198">
        <v>1.17</v>
      </c>
      <c r="O52" s="198">
        <v>0</v>
      </c>
      <c r="P52" s="198">
        <v>1.22</v>
      </c>
      <c r="Q52" s="198">
        <v>0.2</v>
      </c>
      <c r="R52" s="198">
        <v>0.28000000000000003</v>
      </c>
      <c r="S52" s="198">
        <v>0.26</v>
      </c>
      <c r="T52" s="198">
        <v>0</v>
      </c>
      <c r="U52" s="198">
        <v>4.12</v>
      </c>
      <c r="V52" s="198">
        <v>0.14000000000000001</v>
      </c>
      <c r="W52" s="198">
        <v>0.46</v>
      </c>
      <c r="X52" s="198">
        <v>1.45</v>
      </c>
      <c r="Y52" s="198">
        <v>0</v>
      </c>
      <c r="Z52" s="198">
        <v>2.4900000000000002</v>
      </c>
      <c r="AA52" s="198">
        <v>0.69</v>
      </c>
      <c r="AB52" s="198">
        <v>0</v>
      </c>
      <c r="AC52" s="198">
        <v>2.92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6.67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167.45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2.1</v>
      </c>
      <c r="E53" s="198">
        <v>0</v>
      </c>
      <c r="F53" s="198">
        <v>0.06</v>
      </c>
      <c r="G53" s="198">
        <v>0.06</v>
      </c>
      <c r="H53" s="198">
        <v>0</v>
      </c>
      <c r="I53" s="198">
        <v>5.38</v>
      </c>
      <c r="J53" s="198">
        <v>0.02</v>
      </c>
      <c r="K53" s="198">
        <v>0.3</v>
      </c>
      <c r="L53" s="198">
        <v>12.38</v>
      </c>
      <c r="M53" s="198">
        <v>0.89</v>
      </c>
      <c r="N53" s="198">
        <v>1.17</v>
      </c>
      <c r="O53" s="198">
        <v>0</v>
      </c>
      <c r="P53" s="198">
        <v>1.22</v>
      </c>
      <c r="Q53" s="198">
        <v>0.2</v>
      </c>
      <c r="R53" s="198">
        <v>0.28000000000000003</v>
      </c>
      <c r="S53" s="198">
        <v>0.26</v>
      </c>
      <c r="T53" s="198">
        <v>0</v>
      </c>
      <c r="U53" s="198">
        <v>4.12</v>
      </c>
      <c r="V53" s="198">
        <v>0.14000000000000001</v>
      </c>
      <c r="W53" s="198">
        <v>0.46</v>
      </c>
      <c r="X53" s="198">
        <v>1.45</v>
      </c>
      <c r="Y53" s="198">
        <v>0</v>
      </c>
      <c r="Z53" s="198">
        <v>2.4900000000000002</v>
      </c>
      <c r="AA53" s="198">
        <v>1.3</v>
      </c>
      <c r="AB53" s="198">
        <v>0</v>
      </c>
      <c r="AC53" s="198">
        <v>2.92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6.67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167.45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2.1</v>
      </c>
      <c r="E54" s="198">
        <v>0</v>
      </c>
      <c r="F54" s="198">
        <v>0.06</v>
      </c>
      <c r="G54" s="198">
        <v>0.06</v>
      </c>
      <c r="H54" s="198">
        <v>0</v>
      </c>
      <c r="I54" s="198">
        <v>5.38</v>
      </c>
      <c r="J54" s="198">
        <v>0.02</v>
      </c>
      <c r="K54" s="198">
        <v>0.3</v>
      </c>
      <c r="L54" s="198">
        <v>12.38</v>
      </c>
      <c r="M54" s="198">
        <v>0.89</v>
      </c>
      <c r="N54" s="198">
        <v>1.17</v>
      </c>
      <c r="O54" s="198">
        <v>0</v>
      </c>
      <c r="P54" s="198">
        <v>1.22</v>
      </c>
      <c r="Q54" s="198">
        <v>0.2</v>
      </c>
      <c r="R54" s="198">
        <v>0.28000000000000003</v>
      </c>
      <c r="S54" s="198">
        <v>0.26</v>
      </c>
      <c r="T54" s="198">
        <v>0</v>
      </c>
      <c r="U54" s="198">
        <v>4.12</v>
      </c>
      <c r="V54" s="198">
        <v>0.14000000000000001</v>
      </c>
      <c r="W54" s="198">
        <v>0.46</v>
      </c>
      <c r="X54" s="198">
        <v>1.45</v>
      </c>
      <c r="Y54" s="198">
        <v>0</v>
      </c>
      <c r="Z54" s="198">
        <v>2.4900000000000002</v>
      </c>
      <c r="AA54" s="198">
        <v>1.3</v>
      </c>
      <c r="AB54" s="198">
        <v>0</v>
      </c>
      <c r="AC54" s="198">
        <v>2.92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6.67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167.45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2.1</v>
      </c>
      <c r="E55" s="198">
        <v>0</v>
      </c>
      <c r="F55" s="198">
        <v>0.06</v>
      </c>
      <c r="G55" s="198">
        <v>0.06</v>
      </c>
      <c r="H55" s="198">
        <v>0</v>
      </c>
      <c r="I55" s="198">
        <v>5.38</v>
      </c>
      <c r="J55" s="198">
        <v>0.02</v>
      </c>
      <c r="K55" s="198">
        <v>0.3</v>
      </c>
      <c r="L55" s="198">
        <v>12.38</v>
      </c>
      <c r="M55" s="198">
        <v>0.9</v>
      </c>
      <c r="N55" s="198">
        <v>1.17</v>
      </c>
      <c r="O55" s="198">
        <v>0</v>
      </c>
      <c r="P55" s="198">
        <v>1.17</v>
      </c>
      <c r="Q55" s="198">
        <v>0.2</v>
      </c>
      <c r="R55" s="198">
        <v>0.28000000000000003</v>
      </c>
      <c r="S55" s="198">
        <v>0.26</v>
      </c>
      <c r="T55" s="198">
        <v>0</v>
      </c>
      <c r="U55" s="198">
        <v>4.12</v>
      </c>
      <c r="V55" s="198">
        <v>0.14000000000000001</v>
      </c>
      <c r="W55" s="198">
        <v>0.46</v>
      </c>
      <c r="X55" s="198">
        <v>1.45</v>
      </c>
      <c r="Y55" s="198">
        <v>0</v>
      </c>
      <c r="Z55" s="198">
        <v>2.4900000000000002</v>
      </c>
      <c r="AA55" s="198">
        <v>0.71</v>
      </c>
      <c r="AB55" s="198">
        <v>0</v>
      </c>
      <c r="AC55" s="198">
        <v>2.92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6.67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167.45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2.1</v>
      </c>
      <c r="E56" s="198">
        <v>0</v>
      </c>
      <c r="F56" s="198">
        <v>0.06</v>
      </c>
      <c r="G56" s="198">
        <v>0.06</v>
      </c>
      <c r="H56" s="198">
        <v>0</v>
      </c>
      <c r="I56" s="198">
        <v>5.38</v>
      </c>
      <c r="J56" s="198">
        <v>0.02</v>
      </c>
      <c r="K56" s="198">
        <v>0.3</v>
      </c>
      <c r="L56" s="198">
        <v>12.38</v>
      </c>
      <c r="M56" s="198">
        <v>0.9</v>
      </c>
      <c r="N56" s="198">
        <v>1.17</v>
      </c>
      <c r="O56" s="198">
        <v>0</v>
      </c>
      <c r="P56" s="198">
        <v>1.17</v>
      </c>
      <c r="Q56" s="198">
        <v>0.2</v>
      </c>
      <c r="R56" s="198">
        <v>0.28000000000000003</v>
      </c>
      <c r="S56" s="198">
        <v>0.26</v>
      </c>
      <c r="T56" s="198">
        <v>0</v>
      </c>
      <c r="U56" s="198">
        <v>4.12</v>
      </c>
      <c r="V56" s="198">
        <v>0.14000000000000001</v>
      </c>
      <c r="W56" s="198">
        <v>0.46</v>
      </c>
      <c r="X56" s="198">
        <v>1.45</v>
      </c>
      <c r="Y56" s="198">
        <v>0</v>
      </c>
      <c r="Z56" s="198">
        <v>2.4900000000000002</v>
      </c>
      <c r="AA56" s="198">
        <v>0.71</v>
      </c>
      <c r="AB56" s="198">
        <v>0</v>
      </c>
      <c r="AC56" s="198">
        <v>2.92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6.67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167.45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2.1</v>
      </c>
      <c r="E57" s="198">
        <v>0</v>
      </c>
      <c r="F57" s="198">
        <v>0.06</v>
      </c>
      <c r="G57" s="198">
        <v>0.06</v>
      </c>
      <c r="H57" s="198">
        <v>0</v>
      </c>
      <c r="I57" s="198">
        <v>5.38</v>
      </c>
      <c r="J57" s="198">
        <v>0.02</v>
      </c>
      <c r="K57" s="198">
        <v>0.3</v>
      </c>
      <c r="L57" s="198">
        <v>12.38</v>
      </c>
      <c r="M57" s="198">
        <v>0.9</v>
      </c>
      <c r="N57" s="198">
        <v>1.17</v>
      </c>
      <c r="O57" s="198">
        <v>0</v>
      </c>
      <c r="P57" s="198">
        <v>1.17</v>
      </c>
      <c r="Q57" s="198">
        <v>0.2</v>
      </c>
      <c r="R57" s="198">
        <v>0.28000000000000003</v>
      </c>
      <c r="S57" s="198">
        <v>0.26</v>
      </c>
      <c r="T57" s="198">
        <v>0</v>
      </c>
      <c r="U57" s="198">
        <v>4.12</v>
      </c>
      <c r="V57" s="198">
        <v>0.14000000000000001</v>
      </c>
      <c r="W57" s="198">
        <v>0.46</v>
      </c>
      <c r="X57" s="198">
        <v>1.45</v>
      </c>
      <c r="Y57" s="198">
        <v>0</v>
      </c>
      <c r="Z57" s="198">
        <v>2.4900000000000002</v>
      </c>
      <c r="AA57" s="198">
        <v>0.71</v>
      </c>
      <c r="AB57" s="198">
        <v>0</v>
      </c>
      <c r="AC57" s="198">
        <v>2.92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6.67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167.45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2.1</v>
      </c>
      <c r="E58" s="198">
        <v>0</v>
      </c>
      <c r="F58" s="198">
        <v>0.06</v>
      </c>
      <c r="G58" s="198">
        <v>0.06</v>
      </c>
      <c r="H58" s="198">
        <v>0</v>
      </c>
      <c r="I58" s="198">
        <v>5.38</v>
      </c>
      <c r="J58" s="198">
        <v>0.02</v>
      </c>
      <c r="K58" s="198">
        <v>0.3</v>
      </c>
      <c r="L58" s="198">
        <v>12.38</v>
      </c>
      <c r="M58" s="198">
        <v>0.9</v>
      </c>
      <c r="N58" s="198">
        <v>1.17</v>
      </c>
      <c r="O58" s="198">
        <v>0</v>
      </c>
      <c r="P58" s="198">
        <v>1.17</v>
      </c>
      <c r="Q58" s="198">
        <v>0.2</v>
      </c>
      <c r="R58" s="198">
        <v>0.28000000000000003</v>
      </c>
      <c r="S58" s="198">
        <v>0.26</v>
      </c>
      <c r="T58" s="198">
        <v>0</v>
      </c>
      <c r="U58" s="198">
        <v>4.12</v>
      </c>
      <c r="V58" s="198">
        <v>0.14000000000000001</v>
      </c>
      <c r="W58" s="198">
        <v>0.46</v>
      </c>
      <c r="X58" s="198">
        <v>1.45</v>
      </c>
      <c r="Y58" s="198">
        <v>0</v>
      </c>
      <c r="Z58" s="198">
        <v>2.4900000000000002</v>
      </c>
      <c r="AA58" s="198">
        <v>0.71</v>
      </c>
      <c r="AB58" s="198">
        <v>0</v>
      </c>
      <c r="AC58" s="198">
        <v>2.92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6.67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167.45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2.1</v>
      </c>
      <c r="E59" s="198">
        <v>0</v>
      </c>
      <c r="F59" s="198">
        <v>0.06</v>
      </c>
      <c r="G59" s="198">
        <v>0.06</v>
      </c>
      <c r="H59" s="198">
        <v>0</v>
      </c>
      <c r="I59" s="198">
        <v>5.38</v>
      </c>
      <c r="J59" s="198">
        <v>0.02</v>
      </c>
      <c r="K59" s="198">
        <v>0.3</v>
      </c>
      <c r="L59" s="198">
        <v>12.38</v>
      </c>
      <c r="M59" s="198">
        <v>0.9</v>
      </c>
      <c r="N59" s="198">
        <v>1.17</v>
      </c>
      <c r="O59" s="198">
        <v>0</v>
      </c>
      <c r="P59" s="198">
        <v>1.17</v>
      </c>
      <c r="Q59" s="198">
        <v>0.2</v>
      </c>
      <c r="R59" s="198">
        <v>0.28000000000000003</v>
      </c>
      <c r="S59" s="198">
        <v>0.26</v>
      </c>
      <c r="T59" s="198">
        <v>0</v>
      </c>
      <c r="U59" s="198">
        <v>4.12</v>
      </c>
      <c r="V59" s="198">
        <v>0.14000000000000001</v>
      </c>
      <c r="W59" s="198">
        <v>0.46</v>
      </c>
      <c r="X59" s="198">
        <v>1.45</v>
      </c>
      <c r="Y59" s="198">
        <v>0</v>
      </c>
      <c r="Z59" s="198">
        <v>2.4900000000000002</v>
      </c>
      <c r="AA59" s="198">
        <v>0.71</v>
      </c>
      <c r="AB59" s="198">
        <v>0</v>
      </c>
      <c r="AC59" s="198">
        <v>6.05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6.67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167.45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2.1</v>
      </c>
      <c r="E60" s="198">
        <v>0</v>
      </c>
      <c r="F60" s="198">
        <v>0.06</v>
      </c>
      <c r="G60" s="198">
        <v>0.06</v>
      </c>
      <c r="H60" s="198">
        <v>0</v>
      </c>
      <c r="I60" s="198">
        <v>5.38</v>
      </c>
      <c r="J60" s="198">
        <v>0.02</v>
      </c>
      <c r="K60" s="198">
        <v>0.3</v>
      </c>
      <c r="L60" s="198">
        <v>12.38</v>
      </c>
      <c r="M60" s="198">
        <v>0.9</v>
      </c>
      <c r="N60" s="198">
        <v>1.17</v>
      </c>
      <c r="O60" s="198">
        <v>0</v>
      </c>
      <c r="P60" s="198">
        <v>1.17</v>
      </c>
      <c r="Q60" s="198">
        <v>0.2</v>
      </c>
      <c r="R60" s="198">
        <v>0.28000000000000003</v>
      </c>
      <c r="S60" s="198">
        <v>0.26</v>
      </c>
      <c r="T60" s="198">
        <v>0</v>
      </c>
      <c r="U60" s="198">
        <v>4.12</v>
      </c>
      <c r="V60" s="198">
        <v>0.14000000000000001</v>
      </c>
      <c r="W60" s="198">
        <v>0.46</v>
      </c>
      <c r="X60" s="198">
        <v>1.45</v>
      </c>
      <c r="Y60" s="198">
        <v>0</v>
      </c>
      <c r="Z60" s="198">
        <v>2.4900000000000002</v>
      </c>
      <c r="AA60" s="198">
        <v>0.71</v>
      </c>
      <c r="AB60" s="198">
        <v>0</v>
      </c>
      <c r="AC60" s="198">
        <v>6.05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6.67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167.45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2.1</v>
      </c>
      <c r="E61" s="198">
        <v>0</v>
      </c>
      <c r="F61" s="198">
        <v>0.06</v>
      </c>
      <c r="G61" s="198">
        <v>0.06</v>
      </c>
      <c r="H61" s="198">
        <v>0</v>
      </c>
      <c r="I61" s="198">
        <v>5.38</v>
      </c>
      <c r="J61" s="198">
        <v>0.02</v>
      </c>
      <c r="K61" s="198">
        <v>0.3</v>
      </c>
      <c r="L61" s="198">
        <v>12.38</v>
      </c>
      <c r="M61" s="198">
        <v>0.9</v>
      </c>
      <c r="N61" s="198">
        <v>1.17</v>
      </c>
      <c r="O61" s="198">
        <v>0</v>
      </c>
      <c r="P61" s="198">
        <v>1.17</v>
      </c>
      <c r="Q61" s="198">
        <v>0.2</v>
      </c>
      <c r="R61" s="198">
        <v>0.34</v>
      </c>
      <c r="S61" s="198">
        <v>0.26</v>
      </c>
      <c r="T61" s="198">
        <v>0</v>
      </c>
      <c r="U61" s="198">
        <v>4.12</v>
      </c>
      <c r="V61" s="198">
        <v>0.14000000000000001</v>
      </c>
      <c r="W61" s="198">
        <v>0.46</v>
      </c>
      <c r="X61" s="198">
        <v>1.45</v>
      </c>
      <c r="Y61" s="198">
        <v>0</v>
      </c>
      <c r="Z61" s="198">
        <v>2.4900000000000002</v>
      </c>
      <c r="AA61" s="198">
        <v>0.71</v>
      </c>
      <c r="AB61" s="198">
        <v>0</v>
      </c>
      <c r="AC61" s="198">
        <v>6.05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6.67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167.45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2.1</v>
      </c>
      <c r="E62" s="198">
        <v>0</v>
      </c>
      <c r="F62" s="198">
        <v>0.06</v>
      </c>
      <c r="G62" s="198">
        <v>0.06</v>
      </c>
      <c r="H62" s="198">
        <v>0</v>
      </c>
      <c r="I62" s="198">
        <v>5.38</v>
      </c>
      <c r="J62" s="198">
        <v>0.02</v>
      </c>
      <c r="K62" s="198">
        <v>0.3</v>
      </c>
      <c r="L62" s="198">
        <v>12.38</v>
      </c>
      <c r="M62" s="198">
        <v>0.9</v>
      </c>
      <c r="N62" s="198">
        <v>1.17</v>
      </c>
      <c r="O62" s="198">
        <v>0</v>
      </c>
      <c r="P62" s="198">
        <v>1.17</v>
      </c>
      <c r="Q62" s="198">
        <v>0.2</v>
      </c>
      <c r="R62" s="198">
        <v>0.4</v>
      </c>
      <c r="S62" s="198">
        <v>0.26</v>
      </c>
      <c r="T62" s="198">
        <v>0</v>
      </c>
      <c r="U62" s="198">
        <v>4.12</v>
      </c>
      <c r="V62" s="198">
        <v>0.14000000000000001</v>
      </c>
      <c r="W62" s="198">
        <v>0.46</v>
      </c>
      <c r="X62" s="198">
        <v>1.45</v>
      </c>
      <c r="Y62" s="198">
        <v>0</v>
      </c>
      <c r="Z62" s="198">
        <v>2.4900000000000002</v>
      </c>
      <c r="AA62" s="198">
        <v>0.71</v>
      </c>
      <c r="AB62" s="198">
        <v>0</v>
      </c>
      <c r="AC62" s="198">
        <v>6.05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6.67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167.45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2.1</v>
      </c>
      <c r="E63" s="198">
        <v>0</v>
      </c>
      <c r="F63" s="198">
        <v>0.06</v>
      </c>
      <c r="G63" s="198">
        <v>0.06</v>
      </c>
      <c r="H63" s="198">
        <v>0</v>
      </c>
      <c r="I63" s="198">
        <v>5.38</v>
      </c>
      <c r="J63" s="198">
        <v>0.02</v>
      </c>
      <c r="K63" s="198">
        <v>0.3</v>
      </c>
      <c r="L63" s="198">
        <v>12.38</v>
      </c>
      <c r="M63" s="198">
        <v>0.9</v>
      </c>
      <c r="N63" s="198">
        <v>1.17</v>
      </c>
      <c r="O63" s="198">
        <v>0</v>
      </c>
      <c r="P63" s="198">
        <v>1.17</v>
      </c>
      <c r="Q63" s="198">
        <v>0.2</v>
      </c>
      <c r="R63" s="198">
        <v>0.42</v>
      </c>
      <c r="S63" s="198">
        <v>0.26</v>
      </c>
      <c r="T63" s="198">
        <v>0</v>
      </c>
      <c r="U63" s="198">
        <v>4.12</v>
      </c>
      <c r="V63" s="198">
        <v>0.14000000000000001</v>
      </c>
      <c r="W63" s="198">
        <v>0.46</v>
      </c>
      <c r="X63" s="198">
        <v>1.45</v>
      </c>
      <c r="Y63" s="198">
        <v>0</v>
      </c>
      <c r="Z63" s="198">
        <v>2.4900000000000002</v>
      </c>
      <c r="AA63" s="198">
        <v>0.71</v>
      </c>
      <c r="AB63" s="198">
        <v>0</v>
      </c>
      <c r="AC63" s="198">
        <v>6.89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6.67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167.45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2.1</v>
      </c>
      <c r="E64" s="198">
        <v>0</v>
      </c>
      <c r="F64" s="198">
        <v>0.06</v>
      </c>
      <c r="G64" s="198">
        <v>0.06</v>
      </c>
      <c r="H64" s="198">
        <v>0</v>
      </c>
      <c r="I64" s="198">
        <v>5.38</v>
      </c>
      <c r="J64" s="198">
        <v>0.02</v>
      </c>
      <c r="K64" s="198">
        <v>0.3</v>
      </c>
      <c r="L64" s="198">
        <v>12.38</v>
      </c>
      <c r="M64" s="198">
        <v>0.9</v>
      </c>
      <c r="N64" s="198">
        <v>1.17</v>
      </c>
      <c r="O64" s="198">
        <v>0</v>
      </c>
      <c r="P64" s="198">
        <v>1.17</v>
      </c>
      <c r="Q64" s="198">
        <v>0.2</v>
      </c>
      <c r="R64" s="198">
        <v>0.42</v>
      </c>
      <c r="S64" s="198">
        <v>0.26</v>
      </c>
      <c r="T64" s="198">
        <v>0</v>
      </c>
      <c r="U64" s="198">
        <v>4.12</v>
      </c>
      <c r="V64" s="198">
        <v>0.14000000000000001</v>
      </c>
      <c r="W64" s="198">
        <v>0.46</v>
      </c>
      <c r="X64" s="198">
        <v>1.45</v>
      </c>
      <c r="Y64" s="198">
        <v>0</v>
      </c>
      <c r="Z64" s="198">
        <v>2.4900000000000002</v>
      </c>
      <c r="AA64" s="198">
        <v>0.71</v>
      </c>
      <c r="AB64" s="198">
        <v>0</v>
      </c>
      <c r="AC64" s="198">
        <v>6.89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6.67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167.45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2.1</v>
      </c>
      <c r="E65" s="198">
        <v>0</v>
      </c>
      <c r="F65" s="198">
        <v>0.06</v>
      </c>
      <c r="G65" s="198">
        <v>0.06</v>
      </c>
      <c r="H65" s="198">
        <v>0</v>
      </c>
      <c r="I65" s="198">
        <v>5.38</v>
      </c>
      <c r="J65" s="198">
        <v>0.02</v>
      </c>
      <c r="K65" s="198">
        <v>0.3</v>
      </c>
      <c r="L65" s="198">
        <v>12.38</v>
      </c>
      <c r="M65" s="198">
        <v>0.9</v>
      </c>
      <c r="N65" s="198">
        <v>1.17</v>
      </c>
      <c r="O65" s="198">
        <v>0</v>
      </c>
      <c r="P65" s="198">
        <v>1.17</v>
      </c>
      <c r="Q65" s="198">
        <v>0.2</v>
      </c>
      <c r="R65" s="198">
        <v>0.42</v>
      </c>
      <c r="S65" s="198">
        <v>0.26</v>
      </c>
      <c r="T65" s="198">
        <v>0</v>
      </c>
      <c r="U65" s="198">
        <v>4.12</v>
      </c>
      <c r="V65" s="198">
        <v>0.14000000000000001</v>
      </c>
      <c r="W65" s="198">
        <v>0.46</v>
      </c>
      <c r="X65" s="198">
        <v>1.45</v>
      </c>
      <c r="Y65" s="198">
        <v>0</v>
      </c>
      <c r="Z65" s="198">
        <v>2.4900000000000002</v>
      </c>
      <c r="AA65" s="198">
        <v>0.71</v>
      </c>
      <c r="AB65" s="198">
        <v>0</v>
      </c>
      <c r="AC65" s="198">
        <v>6.14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6.67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167.45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2.1</v>
      </c>
      <c r="E66" s="198">
        <v>0</v>
      </c>
      <c r="F66" s="198">
        <v>0.06</v>
      </c>
      <c r="G66" s="198">
        <v>0.06</v>
      </c>
      <c r="H66" s="198">
        <v>0</v>
      </c>
      <c r="I66" s="198">
        <v>5.38</v>
      </c>
      <c r="J66" s="198">
        <v>0.02</v>
      </c>
      <c r="K66" s="198">
        <v>0.3</v>
      </c>
      <c r="L66" s="198">
        <v>12.38</v>
      </c>
      <c r="M66" s="198">
        <v>0.9</v>
      </c>
      <c r="N66" s="198">
        <v>1.17</v>
      </c>
      <c r="O66" s="198">
        <v>0</v>
      </c>
      <c r="P66" s="198">
        <v>1.17</v>
      </c>
      <c r="Q66" s="198">
        <v>0.2</v>
      </c>
      <c r="R66" s="198">
        <v>0.42</v>
      </c>
      <c r="S66" s="198">
        <v>0.26</v>
      </c>
      <c r="T66" s="198">
        <v>0</v>
      </c>
      <c r="U66" s="198">
        <v>4.12</v>
      </c>
      <c r="V66" s="198">
        <v>0.14000000000000001</v>
      </c>
      <c r="W66" s="198">
        <v>0.46</v>
      </c>
      <c r="X66" s="198">
        <v>1.45</v>
      </c>
      <c r="Y66" s="198">
        <v>0</v>
      </c>
      <c r="Z66" s="198">
        <v>2.4900000000000002</v>
      </c>
      <c r="AA66" s="198">
        <v>0.71</v>
      </c>
      <c r="AB66" s="198">
        <v>0</v>
      </c>
      <c r="AC66" s="198">
        <v>6.14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6.67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167.45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2.1</v>
      </c>
      <c r="E67" s="198">
        <v>0</v>
      </c>
      <c r="F67" s="198">
        <v>0.06</v>
      </c>
      <c r="G67" s="198">
        <v>0.06</v>
      </c>
      <c r="H67" s="198">
        <v>0</v>
      </c>
      <c r="I67" s="198">
        <v>5.38</v>
      </c>
      <c r="J67" s="198">
        <v>0.02</v>
      </c>
      <c r="K67" s="198">
        <v>0.3</v>
      </c>
      <c r="L67" s="198">
        <v>12.38</v>
      </c>
      <c r="M67" s="198">
        <v>0.91</v>
      </c>
      <c r="N67" s="198">
        <v>1.17</v>
      </c>
      <c r="O67" s="198">
        <v>0</v>
      </c>
      <c r="P67" s="198">
        <v>1.17</v>
      </c>
      <c r="Q67" s="198">
        <v>0.2</v>
      </c>
      <c r="R67" s="198">
        <v>0.42</v>
      </c>
      <c r="S67" s="198">
        <v>0.26</v>
      </c>
      <c r="T67" s="198">
        <v>0</v>
      </c>
      <c r="U67" s="198">
        <v>4.12</v>
      </c>
      <c r="V67" s="198">
        <v>0.14000000000000001</v>
      </c>
      <c r="W67" s="198">
        <v>0.46</v>
      </c>
      <c r="X67" s="198">
        <v>1.45</v>
      </c>
      <c r="Y67" s="198">
        <v>0</v>
      </c>
      <c r="Z67" s="198">
        <v>2.4900000000000002</v>
      </c>
      <c r="AA67" s="198">
        <v>0.71</v>
      </c>
      <c r="AB67" s="198">
        <v>0</v>
      </c>
      <c r="AC67" s="198">
        <v>6.14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6.67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167.45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2.1</v>
      </c>
      <c r="E68" s="198">
        <v>0</v>
      </c>
      <c r="F68" s="198">
        <v>0.06</v>
      </c>
      <c r="G68" s="198">
        <v>0.06</v>
      </c>
      <c r="H68" s="198">
        <v>0</v>
      </c>
      <c r="I68" s="198">
        <v>5.38</v>
      </c>
      <c r="J68" s="198">
        <v>0.02</v>
      </c>
      <c r="K68" s="198">
        <v>0.3</v>
      </c>
      <c r="L68" s="198">
        <v>12.38</v>
      </c>
      <c r="M68" s="198">
        <v>0.91</v>
      </c>
      <c r="N68" s="198">
        <v>1.17</v>
      </c>
      <c r="O68" s="198">
        <v>0</v>
      </c>
      <c r="P68" s="198">
        <v>1.17</v>
      </c>
      <c r="Q68" s="198">
        <v>0.2</v>
      </c>
      <c r="R68" s="198">
        <v>0.42</v>
      </c>
      <c r="S68" s="198">
        <v>0.26</v>
      </c>
      <c r="T68" s="198">
        <v>0</v>
      </c>
      <c r="U68" s="198">
        <v>4.12</v>
      </c>
      <c r="V68" s="198">
        <v>0.14000000000000001</v>
      </c>
      <c r="W68" s="198">
        <v>0.46</v>
      </c>
      <c r="X68" s="198">
        <v>1.45</v>
      </c>
      <c r="Y68" s="198">
        <v>0</v>
      </c>
      <c r="Z68" s="198">
        <v>2.4900000000000002</v>
      </c>
      <c r="AA68" s="198">
        <v>0.71</v>
      </c>
      <c r="AB68" s="198">
        <v>0</v>
      </c>
      <c r="AC68" s="198">
        <v>6.14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6.67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167.45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2.1</v>
      </c>
      <c r="E69" s="198">
        <v>0</v>
      </c>
      <c r="F69" s="198">
        <v>0.06</v>
      </c>
      <c r="G69" s="198">
        <v>0.06</v>
      </c>
      <c r="H69" s="198">
        <v>0</v>
      </c>
      <c r="I69" s="198">
        <v>5.38</v>
      </c>
      <c r="J69" s="198">
        <v>0.02</v>
      </c>
      <c r="K69" s="198">
        <v>0.3</v>
      </c>
      <c r="L69" s="198">
        <v>12.38</v>
      </c>
      <c r="M69" s="198">
        <v>0.91</v>
      </c>
      <c r="N69" s="198">
        <v>1.17</v>
      </c>
      <c r="O69" s="198">
        <v>0</v>
      </c>
      <c r="P69" s="198">
        <v>1.17</v>
      </c>
      <c r="Q69" s="198">
        <v>0.2</v>
      </c>
      <c r="R69" s="198">
        <v>0.42</v>
      </c>
      <c r="S69" s="198">
        <v>0.26</v>
      </c>
      <c r="T69" s="198">
        <v>0</v>
      </c>
      <c r="U69" s="198">
        <v>4.12</v>
      </c>
      <c r="V69" s="198">
        <v>0.14000000000000001</v>
      </c>
      <c r="W69" s="198">
        <v>0.46</v>
      </c>
      <c r="X69" s="198">
        <v>1.45</v>
      </c>
      <c r="Y69" s="198">
        <v>0</v>
      </c>
      <c r="Z69" s="198">
        <v>2.4900000000000002</v>
      </c>
      <c r="AA69" s="198">
        <v>0.71</v>
      </c>
      <c r="AB69" s="198">
        <v>0</v>
      </c>
      <c r="AC69" s="198">
        <v>5.54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6.67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167.45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2.1</v>
      </c>
      <c r="E70" s="198">
        <v>0</v>
      </c>
      <c r="F70" s="198">
        <v>0.06</v>
      </c>
      <c r="G70" s="198">
        <v>0.06</v>
      </c>
      <c r="H70" s="198">
        <v>0</v>
      </c>
      <c r="I70" s="198">
        <v>5.38</v>
      </c>
      <c r="J70" s="198">
        <v>0.02</v>
      </c>
      <c r="K70" s="198">
        <v>0.3</v>
      </c>
      <c r="L70" s="198">
        <v>12.38</v>
      </c>
      <c r="M70" s="198">
        <v>0.91</v>
      </c>
      <c r="N70" s="198">
        <v>1.17</v>
      </c>
      <c r="O70" s="198">
        <v>0</v>
      </c>
      <c r="P70" s="198">
        <v>1.17</v>
      </c>
      <c r="Q70" s="198">
        <v>0.2</v>
      </c>
      <c r="R70" s="198">
        <v>0.42</v>
      </c>
      <c r="S70" s="198">
        <v>0.26</v>
      </c>
      <c r="T70" s="198">
        <v>0</v>
      </c>
      <c r="U70" s="198">
        <v>4.12</v>
      </c>
      <c r="V70" s="198">
        <v>0.14000000000000001</v>
      </c>
      <c r="W70" s="198">
        <v>0.46</v>
      </c>
      <c r="X70" s="198">
        <v>1.45</v>
      </c>
      <c r="Y70" s="198">
        <v>0</v>
      </c>
      <c r="Z70" s="198">
        <v>2.4900000000000002</v>
      </c>
      <c r="AA70" s="198">
        <v>0.71</v>
      </c>
      <c r="AB70" s="198">
        <v>0</v>
      </c>
      <c r="AC70" s="198">
        <v>5.54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6.67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167.45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2.1</v>
      </c>
      <c r="E71" s="198">
        <v>0</v>
      </c>
      <c r="F71" s="198">
        <v>0</v>
      </c>
      <c r="G71" s="198">
        <v>0</v>
      </c>
      <c r="H71" s="198">
        <v>0</v>
      </c>
      <c r="I71" s="198">
        <v>5.38</v>
      </c>
      <c r="J71" s="198">
        <v>0.02</v>
      </c>
      <c r="K71" s="198">
        <v>0.3</v>
      </c>
      <c r="L71" s="198">
        <v>12.38</v>
      </c>
      <c r="M71" s="198">
        <v>0.91</v>
      </c>
      <c r="N71" s="198">
        <v>1.17</v>
      </c>
      <c r="O71" s="198">
        <v>0</v>
      </c>
      <c r="P71" s="198">
        <v>1.1599999999999999</v>
      </c>
      <c r="Q71" s="198">
        <v>0.2</v>
      </c>
      <c r="R71" s="198">
        <v>0.42</v>
      </c>
      <c r="S71" s="198">
        <v>0.26</v>
      </c>
      <c r="T71" s="198">
        <v>0</v>
      </c>
      <c r="U71" s="198">
        <v>4.12</v>
      </c>
      <c r="V71" s="198">
        <v>0.14000000000000001</v>
      </c>
      <c r="W71" s="198">
        <v>0.46</v>
      </c>
      <c r="X71" s="198">
        <v>1.45</v>
      </c>
      <c r="Y71" s="198">
        <v>0</v>
      </c>
      <c r="Z71" s="198">
        <v>2.4900000000000002</v>
      </c>
      <c r="AA71" s="198">
        <v>0.71</v>
      </c>
      <c r="AB71" s="198">
        <v>0</v>
      </c>
      <c r="AC71" s="198">
        <v>6.89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6.67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167.61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2.1</v>
      </c>
      <c r="E72" s="198">
        <v>0</v>
      </c>
      <c r="F72" s="198">
        <v>0</v>
      </c>
      <c r="G72" s="198">
        <v>0</v>
      </c>
      <c r="H72" s="198">
        <v>0</v>
      </c>
      <c r="I72" s="198">
        <v>5.38</v>
      </c>
      <c r="J72" s="198">
        <v>0.02</v>
      </c>
      <c r="K72" s="198">
        <v>0.3</v>
      </c>
      <c r="L72" s="198">
        <v>12.38</v>
      </c>
      <c r="M72" s="198">
        <v>0.91</v>
      </c>
      <c r="N72" s="198">
        <v>1.17</v>
      </c>
      <c r="O72" s="198">
        <v>0</v>
      </c>
      <c r="P72" s="198">
        <v>1.1599999999999999</v>
      </c>
      <c r="Q72" s="198">
        <v>0.2</v>
      </c>
      <c r="R72" s="198">
        <v>0.42</v>
      </c>
      <c r="S72" s="198">
        <v>0.26</v>
      </c>
      <c r="T72" s="198">
        <v>0</v>
      </c>
      <c r="U72" s="198">
        <v>4.12</v>
      </c>
      <c r="V72" s="198">
        <v>0.14000000000000001</v>
      </c>
      <c r="W72" s="198">
        <v>0.46</v>
      </c>
      <c r="X72" s="198">
        <v>1.45</v>
      </c>
      <c r="Y72" s="198">
        <v>0</v>
      </c>
      <c r="Z72" s="198">
        <v>2.4900000000000002</v>
      </c>
      <c r="AA72" s="198">
        <v>0.71</v>
      </c>
      <c r="AB72" s="198">
        <v>0</v>
      </c>
      <c r="AC72" s="198">
        <v>6.89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6.67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167.61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2.1</v>
      </c>
      <c r="E73" s="198">
        <v>0</v>
      </c>
      <c r="F73" s="198">
        <v>0</v>
      </c>
      <c r="G73" s="198">
        <v>0</v>
      </c>
      <c r="H73" s="198">
        <v>0</v>
      </c>
      <c r="I73" s="198">
        <v>5.72</v>
      </c>
      <c r="J73" s="198">
        <v>0.02</v>
      </c>
      <c r="K73" s="198">
        <v>0.3</v>
      </c>
      <c r="L73" s="198">
        <v>12.38</v>
      </c>
      <c r="M73" s="198">
        <v>0.91</v>
      </c>
      <c r="N73" s="198">
        <v>1.17</v>
      </c>
      <c r="O73" s="198">
        <v>0</v>
      </c>
      <c r="P73" s="198">
        <v>1.1599999999999999</v>
      </c>
      <c r="Q73" s="198">
        <v>0.2</v>
      </c>
      <c r="R73" s="198">
        <v>0.42</v>
      </c>
      <c r="S73" s="198">
        <v>0.26</v>
      </c>
      <c r="T73" s="198">
        <v>0</v>
      </c>
      <c r="U73" s="198">
        <v>4.12</v>
      </c>
      <c r="V73" s="198">
        <v>0.14000000000000001</v>
      </c>
      <c r="W73" s="198">
        <v>0.46</v>
      </c>
      <c r="X73" s="198">
        <v>1.45</v>
      </c>
      <c r="Y73" s="198">
        <v>0</v>
      </c>
      <c r="Z73" s="198">
        <v>2.4900000000000002</v>
      </c>
      <c r="AA73" s="198">
        <v>0.71</v>
      </c>
      <c r="AB73" s="198">
        <v>0</v>
      </c>
      <c r="AC73" s="198">
        <v>6.89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6.67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167.64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2.1</v>
      </c>
      <c r="E74" s="198">
        <v>0</v>
      </c>
      <c r="F74" s="198">
        <v>0</v>
      </c>
      <c r="G74" s="198">
        <v>0</v>
      </c>
      <c r="H74" s="198">
        <v>0</v>
      </c>
      <c r="I74" s="198">
        <v>5.72</v>
      </c>
      <c r="J74" s="198">
        <v>0.02</v>
      </c>
      <c r="K74" s="198">
        <v>0.3</v>
      </c>
      <c r="L74" s="198">
        <v>12.38</v>
      </c>
      <c r="M74" s="198">
        <v>0.91</v>
      </c>
      <c r="N74" s="198">
        <v>1.17</v>
      </c>
      <c r="O74" s="198">
        <v>0</v>
      </c>
      <c r="P74" s="198">
        <v>1.1599999999999999</v>
      </c>
      <c r="Q74" s="198">
        <v>0.2</v>
      </c>
      <c r="R74" s="198">
        <v>0.42</v>
      </c>
      <c r="S74" s="198">
        <v>0.26</v>
      </c>
      <c r="T74" s="198">
        <v>0</v>
      </c>
      <c r="U74" s="198">
        <v>4.12</v>
      </c>
      <c r="V74" s="198">
        <v>0.14000000000000001</v>
      </c>
      <c r="W74" s="198">
        <v>0.46</v>
      </c>
      <c r="X74" s="198">
        <v>1.45</v>
      </c>
      <c r="Y74" s="198">
        <v>0</v>
      </c>
      <c r="Z74" s="198">
        <v>2.4900000000000002</v>
      </c>
      <c r="AA74" s="198">
        <v>0.71</v>
      </c>
      <c r="AB74" s="198">
        <v>0</v>
      </c>
      <c r="AC74" s="198">
        <v>6.89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6.67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167.64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7.0000000000000007E-2</v>
      </c>
      <c r="E75" s="198">
        <v>0</v>
      </c>
      <c r="F75" s="198">
        <v>0</v>
      </c>
      <c r="G75" s="198">
        <v>0</v>
      </c>
      <c r="H75" s="198">
        <v>0</v>
      </c>
      <c r="I75" s="198">
        <v>5.72</v>
      </c>
      <c r="J75" s="198">
        <v>0.02</v>
      </c>
      <c r="K75" s="198">
        <v>0.3</v>
      </c>
      <c r="L75" s="198">
        <v>12.38</v>
      </c>
      <c r="M75" s="198">
        <v>0.91</v>
      </c>
      <c r="N75" s="198">
        <v>1.17</v>
      </c>
      <c r="O75" s="198">
        <v>0</v>
      </c>
      <c r="P75" s="198">
        <v>1.17</v>
      </c>
      <c r="Q75" s="198">
        <v>0.2</v>
      </c>
      <c r="R75" s="198">
        <v>0.42</v>
      </c>
      <c r="S75" s="198">
        <v>0.26</v>
      </c>
      <c r="T75" s="198">
        <v>0</v>
      </c>
      <c r="U75" s="198">
        <v>4.12</v>
      </c>
      <c r="V75" s="198">
        <v>0.14000000000000001</v>
      </c>
      <c r="W75" s="198">
        <v>0.46</v>
      </c>
      <c r="X75" s="198">
        <v>1.45</v>
      </c>
      <c r="Y75" s="198">
        <v>0</v>
      </c>
      <c r="Z75" s="198">
        <v>2.4900000000000002</v>
      </c>
      <c r="AA75" s="198">
        <v>0.71</v>
      </c>
      <c r="AB75" s="198">
        <v>0</v>
      </c>
      <c r="AC75" s="198">
        <v>6.89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6.67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176.34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1.27</v>
      </c>
      <c r="E76" s="198">
        <v>0</v>
      </c>
      <c r="F76" s="198">
        <v>0</v>
      </c>
      <c r="G76" s="198">
        <v>0</v>
      </c>
      <c r="H76" s="198">
        <v>0</v>
      </c>
      <c r="I76" s="198">
        <v>5.72</v>
      </c>
      <c r="J76" s="198">
        <v>0.02</v>
      </c>
      <c r="K76" s="198">
        <v>0.3</v>
      </c>
      <c r="L76" s="198">
        <v>12.38</v>
      </c>
      <c r="M76" s="198">
        <v>0.91</v>
      </c>
      <c r="N76" s="198">
        <v>1.17</v>
      </c>
      <c r="O76" s="198">
        <v>0</v>
      </c>
      <c r="P76" s="198">
        <v>1.17</v>
      </c>
      <c r="Q76" s="198">
        <v>0.2</v>
      </c>
      <c r="R76" s="198">
        <v>0.42</v>
      </c>
      <c r="S76" s="198">
        <v>0.26</v>
      </c>
      <c r="T76" s="198">
        <v>0</v>
      </c>
      <c r="U76" s="198">
        <v>4.12</v>
      </c>
      <c r="V76" s="198">
        <v>0.14000000000000001</v>
      </c>
      <c r="W76" s="198">
        <v>0.46</v>
      </c>
      <c r="X76" s="198">
        <v>1.45</v>
      </c>
      <c r="Y76" s="198">
        <v>0</v>
      </c>
      <c r="Z76" s="198">
        <v>2.4900000000000002</v>
      </c>
      <c r="AA76" s="198">
        <v>0.71</v>
      </c>
      <c r="AB76" s="198">
        <v>0</v>
      </c>
      <c r="AC76" s="198">
        <v>6.89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6.67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176.34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2.1</v>
      </c>
      <c r="E77" s="198">
        <v>0</v>
      </c>
      <c r="F77" s="198">
        <v>0</v>
      </c>
      <c r="G77" s="198">
        <v>0</v>
      </c>
      <c r="H77" s="198">
        <v>0</v>
      </c>
      <c r="I77" s="198">
        <v>5.72</v>
      </c>
      <c r="J77" s="198">
        <v>0.02</v>
      </c>
      <c r="K77" s="198">
        <v>0.3</v>
      </c>
      <c r="L77" s="198">
        <v>12.38</v>
      </c>
      <c r="M77" s="198">
        <v>0.91</v>
      </c>
      <c r="N77" s="198">
        <v>1.17</v>
      </c>
      <c r="O77" s="198">
        <v>0</v>
      </c>
      <c r="P77" s="198">
        <v>1.1599999999999999</v>
      </c>
      <c r="Q77" s="198">
        <v>0.2</v>
      </c>
      <c r="R77" s="198">
        <v>0.42</v>
      </c>
      <c r="S77" s="198">
        <v>0.26</v>
      </c>
      <c r="T77" s="198">
        <v>0</v>
      </c>
      <c r="U77" s="198">
        <v>3.88</v>
      </c>
      <c r="V77" s="198">
        <v>0.14000000000000001</v>
      </c>
      <c r="W77" s="198">
        <v>0.46</v>
      </c>
      <c r="X77" s="198">
        <v>1.45</v>
      </c>
      <c r="Y77" s="198">
        <v>0</v>
      </c>
      <c r="Z77" s="198">
        <v>2.4900000000000002</v>
      </c>
      <c r="AA77" s="198">
        <v>0.71</v>
      </c>
      <c r="AB77" s="198">
        <v>0</v>
      </c>
      <c r="AC77" s="198">
        <v>6.89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6.67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176.15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2.1</v>
      </c>
      <c r="E78" s="198">
        <v>0</v>
      </c>
      <c r="F78" s="198">
        <v>0</v>
      </c>
      <c r="G78" s="198">
        <v>0</v>
      </c>
      <c r="H78" s="198">
        <v>0</v>
      </c>
      <c r="I78" s="198">
        <v>5.72</v>
      </c>
      <c r="J78" s="198">
        <v>0.02</v>
      </c>
      <c r="K78" s="198">
        <v>0.3</v>
      </c>
      <c r="L78" s="198">
        <v>12.38</v>
      </c>
      <c r="M78" s="198">
        <v>0.91</v>
      </c>
      <c r="N78" s="198">
        <v>1.17</v>
      </c>
      <c r="O78" s="198">
        <v>0</v>
      </c>
      <c r="P78" s="198">
        <v>1.1599999999999999</v>
      </c>
      <c r="Q78" s="198">
        <v>0.2</v>
      </c>
      <c r="R78" s="198">
        <v>0.42</v>
      </c>
      <c r="S78" s="198">
        <v>0.26</v>
      </c>
      <c r="T78" s="198">
        <v>0</v>
      </c>
      <c r="U78" s="198">
        <v>3.66</v>
      </c>
      <c r="V78" s="198">
        <v>0.14000000000000001</v>
      </c>
      <c r="W78" s="198">
        <v>0.46</v>
      </c>
      <c r="X78" s="198">
        <v>1.45</v>
      </c>
      <c r="Y78" s="198">
        <v>0</v>
      </c>
      <c r="Z78" s="198">
        <v>2.4900000000000002</v>
      </c>
      <c r="AA78" s="198">
        <v>0.71</v>
      </c>
      <c r="AB78" s="198">
        <v>0</v>
      </c>
      <c r="AC78" s="198">
        <v>6.89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6.67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176.15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2.1</v>
      </c>
      <c r="E79" s="198">
        <v>0</v>
      </c>
      <c r="F79" s="198">
        <v>0</v>
      </c>
      <c r="G79" s="198">
        <v>0</v>
      </c>
      <c r="H79" s="198">
        <v>0</v>
      </c>
      <c r="I79" s="198">
        <v>5.04</v>
      </c>
      <c r="J79" s="198">
        <v>0.02</v>
      </c>
      <c r="K79" s="198">
        <v>0.3</v>
      </c>
      <c r="L79" s="198">
        <v>12.38</v>
      </c>
      <c r="M79" s="198">
        <v>0.91</v>
      </c>
      <c r="N79" s="198">
        <v>1.17</v>
      </c>
      <c r="O79" s="198">
        <v>0</v>
      </c>
      <c r="P79" s="198">
        <v>1.1599999999999999</v>
      </c>
      <c r="Q79" s="198">
        <v>0.2</v>
      </c>
      <c r="R79" s="198">
        <v>0.42</v>
      </c>
      <c r="S79" s="198">
        <v>0.26</v>
      </c>
      <c r="T79" s="198">
        <v>0</v>
      </c>
      <c r="U79" s="198">
        <v>3.44</v>
      </c>
      <c r="V79" s="198">
        <v>0.14000000000000001</v>
      </c>
      <c r="W79" s="198">
        <v>0.46</v>
      </c>
      <c r="X79" s="198">
        <v>1.45</v>
      </c>
      <c r="Y79" s="198">
        <v>0</v>
      </c>
      <c r="Z79" s="198">
        <v>2.4900000000000002</v>
      </c>
      <c r="AA79" s="198">
        <v>0.69</v>
      </c>
      <c r="AB79" s="198">
        <v>0</v>
      </c>
      <c r="AC79" s="198">
        <v>6.32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6.67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176.15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2.1</v>
      </c>
      <c r="E80" s="198">
        <v>0</v>
      </c>
      <c r="F80" s="198">
        <v>0</v>
      </c>
      <c r="G80" s="198">
        <v>0</v>
      </c>
      <c r="H80" s="198">
        <v>0</v>
      </c>
      <c r="I80" s="198">
        <v>5.04</v>
      </c>
      <c r="J80" s="198">
        <v>0.02</v>
      </c>
      <c r="K80" s="198">
        <v>0.3</v>
      </c>
      <c r="L80" s="198">
        <v>12.38</v>
      </c>
      <c r="M80" s="198">
        <v>0.91</v>
      </c>
      <c r="N80" s="198">
        <v>1.17</v>
      </c>
      <c r="O80" s="198">
        <v>0</v>
      </c>
      <c r="P80" s="198">
        <v>1.1599999999999999</v>
      </c>
      <c r="Q80" s="198">
        <v>0.2</v>
      </c>
      <c r="R80" s="198">
        <v>0.42</v>
      </c>
      <c r="S80" s="198">
        <v>0.26</v>
      </c>
      <c r="T80" s="198">
        <v>0</v>
      </c>
      <c r="U80" s="198">
        <v>3.44</v>
      </c>
      <c r="V80" s="198">
        <v>0.14000000000000001</v>
      </c>
      <c r="W80" s="198">
        <v>0.46</v>
      </c>
      <c r="X80" s="198">
        <v>1.45</v>
      </c>
      <c r="Y80" s="198">
        <v>0</v>
      </c>
      <c r="Z80" s="198">
        <v>2.4900000000000002</v>
      </c>
      <c r="AA80" s="198">
        <v>0.69</v>
      </c>
      <c r="AB80" s="198">
        <v>0</v>
      </c>
      <c r="AC80" s="198">
        <v>6.32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6.67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176.15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2.1</v>
      </c>
      <c r="E81" s="198">
        <v>0</v>
      </c>
      <c r="F81" s="198">
        <v>0</v>
      </c>
      <c r="G81" s="198">
        <v>0</v>
      </c>
      <c r="H81" s="198">
        <v>0</v>
      </c>
      <c r="I81" s="198">
        <v>5.04</v>
      </c>
      <c r="J81" s="198">
        <v>0.02</v>
      </c>
      <c r="K81" s="198">
        <v>0.3</v>
      </c>
      <c r="L81" s="198">
        <v>12.38</v>
      </c>
      <c r="M81" s="198">
        <v>0.85</v>
      </c>
      <c r="N81" s="198">
        <v>1.17</v>
      </c>
      <c r="O81" s="198">
        <v>0</v>
      </c>
      <c r="P81" s="198">
        <v>1.1599999999999999</v>
      </c>
      <c r="Q81" s="198">
        <v>0.2</v>
      </c>
      <c r="R81" s="198">
        <v>0.42</v>
      </c>
      <c r="S81" s="198">
        <v>0.26</v>
      </c>
      <c r="T81" s="198">
        <v>0</v>
      </c>
      <c r="U81" s="198">
        <v>3.44</v>
      </c>
      <c r="V81" s="198">
        <v>0.14000000000000001</v>
      </c>
      <c r="W81" s="198">
        <v>0.46</v>
      </c>
      <c r="X81" s="198">
        <v>1.45</v>
      </c>
      <c r="Y81" s="198">
        <v>0</v>
      </c>
      <c r="Z81" s="198">
        <v>2.4900000000000002</v>
      </c>
      <c r="AA81" s="198">
        <v>0.69</v>
      </c>
      <c r="AB81" s="198">
        <v>0</v>
      </c>
      <c r="AC81" s="198">
        <v>6.32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6.67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176.15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2.1</v>
      </c>
      <c r="E82" s="198">
        <v>0</v>
      </c>
      <c r="F82" s="198">
        <v>0</v>
      </c>
      <c r="G82" s="198">
        <v>0</v>
      </c>
      <c r="H82" s="198">
        <v>0</v>
      </c>
      <c r="I82" s="198">
        <v>5.04</v>
      </c>
      <c r="J82" s="198">
        <v>0.02</v>
      </c>
      <c r="K82" s="198">
        <v>0.3</v>
      </c>
      <c r="L82" s="198">
        <v>12.38</v>
      </c>
      <c r="M82" s="198">
        <v>0.85</v>
      </c>
      <c r="N82" s="198">
        <v>1.17</v>
      </c>
      <c r="O82" s="198">
        <v>0</v>
      </c>
      <c r="P82" s="198">
        <v>1.1599999999999999</v>
      </c>
      <c r="Q82" s="198">
        <v>0.2</v>
      </c>
      <c r="R82" s="198">
        <v>0.42</v>
      </c>
      <c r="S82" s="198">
        <v>0.26</v>
      </c>
      <c r="T82" s="198">
        <v>0</v>
      </c>
      <c r="U82" s="198">
        <v>3.44</v>
      </c>
      <c r="V82" s="198">
        <v>0.14000000000000001</v>
      </c>
      <c r="W82" s="198">
        <v>0.46</v>
      </c>
      <c r="X82" s="198">
        <v>1.45</v>
      </c>
      <c r="Y82" s="198">
        <v>0</v>
      </c>
      <c r="Z82" s="198">
        <v>2.4900000000000002</v>
      </c>
      <c r="AA82" s="198">
        <v>0.69</v>
      </c>
      <c r="AB82" s="198">
        <v>0</v>
      </c>
      <c r="AC82" s="198">
        <v>6.32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6.67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176.15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2.1</v>
      </c>
      <c r="E83" s="198">
        <v>0</v>
      </c>
      <c r="F83" s="198">
        <v>0</v>
      </c>
      <c r="G83" s="198">
        <v>0</v>
      </c>
      <c r="H83" s="198">
        <v>0</v>
      </c>
      <c r="I83" s="198">
        <v>4.37</v>
      </c>
      <c r="J83" s="198">
        <v>0</v>
      </c>
      <c r="K83" s="198">
        <v>0.3</v>
      </c>
      <c r="L83" s="198">
        <v>12.38</v>
      </c>
      <c r="M83" s="198">
        <v>0.85</v>
      </c>
      <c r="N83" s="198">
        <v>1.17</v>
      </c>
      <c r="O83" s="198">
        <v>0</v>
      </c>
      <c r="P83" s="198">
        <v>1.1599999999999999</v>
      </c>
      <c r="Q83" s="198">
        <v>0.2</v>
      </c>
      <c r="R83" s="198">
        <v>0.21</v>
      </c>
      <c r="S83" s="198">
        <v>0.26</v>
      </c>
      <c r="T83" s="198">
        <v>0</v>
      </c>
      <c r="U83" s="198">
        <v>3.44</v>
      </c>
      <c r="V83" s="198">
        <v>0.14000000000000001</v>
      </c>
      <c r="W83" s="198">
        <v>0.46</v>
      </c>
      <c r="X83" s="198">
        <v>1.45</v>
      </c>
      <c r="Y83" s="198">
        <v>0</v>
      </c>
      <c r="Z83" s="198">
        <v>2.4900000000000002</v>
      </c>
      <c r="AA83" s="198">
        <v>0.69</v>
      </c>
      <c r="AB83" s="198">
        <v>0</v>
      </c>
      <c r="AC83" s="198">
        <v>6.32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6.67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176.15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2.1</v>
      </c>
      <c r="E84" s="198">
        <v>0</v>
      </c>
      <c r="F84" s="198">
        <v>0</v>
      </c>
      <c r="G84" s="198">
        <v>0</v>
      </c>
      <c r="H84" s="198">
        <v>0</v>
      </c>
      <c r="I84" s="198">
        <v>4.37</v>
      </c>
      <c r="J84" s="198">
        <v>0</v>
      </c>
      <c r="K84" s="198">
        <v>0.3</v>
      </c>
      <c r="L84" s="198">
        <v>12.38</v>
      </c>
      <c r="M84" s="198">
        <v>0.85</v>
      </c>
      <c r="N84" s="198">
        <v>1.17</v>
      </c>
      <c r="O84" s="198">
        <v>0</v>
      </c>
      <c r="P84" s="198">
        <v>1.1599999999999999</v>
      </c>
      <c r="Q84" s="198">
        <v>0.2</v>
      </c>
      <c r="R84" s="198">
        <v>0.21</v>
      </c>
      <c r="S84" s="198">
        <v>0.26</v>
      </c>
      <c r="T84" s="198">
        <v>0</v>
      </c>
      <c r="U84" s="198">
        <v>3.44</v>
      </c>
      <c r="V84" s="198">
        <v>0.14000000000000001</v>
      </c>
      <c r="W84" s="198">
        <v>0.46</v>
      </c>
      <c r="X84" s="198">
        <v>1.45</v>
      </c>
      <c r="Y84" s="198">
        <v>0</v>
      </c>
      <c r="Z84" s="198">
        <v>2.4900000000000002</v>
      </c>
      <c r="AA84" s="198">
        <v>0.69</v>
      </c>
      <c r="AB84" s="198">
        <v>0</v>
      </c>
      <c r="AC84" s="198">
        <v>6.32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6.67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176.15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2.2599999999999998</v>
      </c>
      <c r="E85" s="198">
        <v>0</v>
      </c>
      <c r="F85" s="198">
        <v>0</v>
      </c>
      <c r="G85" s="198">
        <v>0</v>
      </c>
      <c r="H85" s="198">
        <v>0</v>
      </c>
      <c r="I85" s="198">
        <v>3.36</v>
      </c>
      <c r="J85" s="198">
        <v>0</v>
      </c>
      <c r="K85" s="198">
        <v>0.3</v>
      </c>
      <c r="L85" s="198">
        <v>12.38</v>
      </c>
      <c r="M85" s="198">
        <v>0.91</v>
      </c>
      <c r="N85" s="198">
        <v>1.17</v>
      </c>
      <c r="O85" s="198">
        <v>0</v>
      </c>
      <c r="P85" s="198">
        <v>1.1599999999999999</v>
      </c>
      <c r="Q85" s="198">
        <v>0.2</v>
      </c>
      <c r="R85" s="198">
        <v>0.21</v>
      </c>
      <c r="S85" s="198">
        <v>0.26</v>
      </c>
      <c r="T85" s="198">
        <v>0</v>
      </c>
      <c r="U85" s="198">
        <v>3.44</v>
      </c>
      <c r="V85" s="198">
        <v>0.14000000000000001</v>
      </c>
      <c r="W85" s="198">
        <v>0.46</v>
      </c>
      <c r="X85" s="198">
        <v>1.45</v>
      </c>
      <c r="Y85" s="198">
        <v>0</v>
      </c>
      <c r="Z85" s="198">
        <v>2.4900000000000002</v>
      </c>
      <c r="AA85" s="198">
        <v>0.69</v>
      </c>
      <c r="AB85" s="198">
        <v>0</v>
      </c>
      <c r="AC85" s="198">
        <v>6.32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6.67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177.33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2.2599999999999998</v>
      </c>
      <c r="E86" s="198">
        <v>0</v>
      </c>
      <c r="F86" s="198">
        <v>0</v>
      </c>
      <c r="G86" s="198">
        <v>0</v>
      </c>
      <c r="H86" s="198">
        <v>0</v>
      </c>
      <c r="I86" s="198">
        <v>3.36</v>
      </c>
      <c r="J86" s="198">
        <v>0</v>
      </c>
      <c r="K86" s="198">
        <v>0.3</v>
      </c>
      <c r="L86" s="198">
        <v>12.38</v>
      </c>
      <c r="M86" s="198">
        <v>0.91</v>
      </c>
      <c r="N86" s="198">
        <v>1.17</v>
      </c>
      <c r="O86" s="198">
        <v>0</v>
      </c>
      <c r="P86" s="198">
        <v>1.1599999999999999</v>
      </c>
      <c r="Q86" s="198">
        <v>0.2</v>
      </c>
      <c r="R86" s="198">
        <v>0.21</v>
      </c>
      <c r="S86" s="198">
        <v>0.26</v>
      </c>
      <c r="T86" s="198">
        <v>0</v>
      </c>
      <c r="U86" s="198">
        <v>3.44</v>
      </c>
      <c r="V86" s="198">
        <v>0.14000000000000001</v>
      </c>
      <c r="W86" s="198">
        <v>0.46</v>
      </c>
      <c r="X86" s="198">
        <v>1.45</v>
      </c>
      <c r="Y86" s="198">
        <v>0</v>
      </c>
      <c r="Z86" s="198">
        <v>2.4900000000000002</v>
      </c>
      <c r="AA86" s="198">
        <v>0.69</v>
      </c>
      <c r="AB86" s="198">
        <v>0</v>
      </c>
      <c r="AC86" s="198">
        <v>5.76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6.67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177.33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2.2599999999999998</v>
      </c>
      <c r="E87" s="198">
        <v>0</v>
      </c>
      <c r="F87" s="198">
        <v>0</v>
      </c>
      <c r="G87" s="198">
        <v>0</v>
      </c>
      <c r="H87" s="198">
        <v>0</v>
      </c>
      <c r="I87" s="198">
        <v>3.36</v>
      </c>
      <c r="J87" s="198">
        <v>0</v>
      </c>
      <c r="K87" s="198">
        <v>0.3</v>
      </c>
      <c r="L87" s="198">
        <v>12.38</v>
      </c>
      <c r="M87" s="198">
        <v>0.91</v>
      </c>
      <c r="N87" s="198">
        <v>1.17</v>
      </c>
      <c r="O87" s="198">
        <v>0</v>
      </c>
      <c r="P87" s="198">
        <v>1.1599999999999999</v>
      </c>
      <c r="Q87" s="198">
        <v>0.2</v>
      </c>
      <c r="R87" s="198">
        <v>0.21</v>
      </c>
      <c r="S87" s="198">
        <v>0.26</v>
      </c>
      <c r="T87" s="198">
        <v>0</v>
      </c>
      <c r="U87" s="198">
        <v>3.44</v>
      </c>
      <c r="V87" s="198">
        <v>0.14000000000000001</v>
      </c>
      <c r="W87" s="198">
        <v>0.46</v>
      </c>
      <c r="X87" s="198">
        <v>1.45</v>
      </c>
      <c r="Y87" s="198">
        <v>0</v>
      </c>
      <c r="Z87" s="198">
        <v>2.4900000000000002</v>
      </c>
      <c r="AA87" s="198">
        <v>0.69</v>
      </c>
      <c r="AB87" s="198">
        <v>0</v>
      </c>
      <c r="AC87" s="198">
        <v>5.76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6.67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176.15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2.2599999999999998</v>
      </c>
      <c r="E88" s="198">
        <v>0</v>
      </c>
      <c r="F88" s="198">
        <v>0</v>
      </c>
      <c r="G88" s="198">
        <v>0</v>
      </c>
      <c r="H88" s="198">
        <v>0</v>
      </c>
      <c r="I88" s="198">
        <v>3.36</v>
      </c>
      <c r="J88" s="198">
        <v>0</v>
      </c>
      <c r="K88" s="198">
        <v>0.3</v>
      </c>
      <c r="L88" s="198">
        <v>12.38</v>
      </c>
      <c r="M88" s="198">
        <v>0.91</v>
      </c>
      <c r="N88" s="198">
        <v>1.17</v>
      </c>
      <c r="O88" s="198">
        <v>0</v>
      </c>
      <c r="P88" s="198">
        <v>1.1599999999999999</v>
      </c>
      <c r="Q88" s="198">
        <v>0.2</v>
      </c>
      <c r="R88" s="198">
        <v>0.21</v>
      </c>
      <c r="S88" s="198">
        <v>0.26</v>
      </c>
      <c r="T88" s="198">
        <v>0</v>
      </c>
      <c r="U88" s="198">
        <v>3.44</v>
      </c>
      <c r="V88" s="198">
        <v>0.14000000000000001</v>
      </c>
      <c r="W88" s="198">
        <v>0.46</v>
      </c>
      <c r="X88" s="198">
        <v>1.45</v>
      </c>
      <c r="Y88" s="198">
        <v>0</v>
      </c>
      <c r="Z88" s="198">
        <v>2.4900000000000002</v>
      </c>
      <c r="AA88" s="198">
        <v>0.69</v>
      </c>
      <c r="AB88" s="198">
        <v>0</v>
      </c>
      <c r="AC88" s="198">
        <v>5.76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6.67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177.09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2.2599999999999998</v>
      </c>
      <c r="E89" s="198">
        <v>0</v>
      </c>
      <c r="F89" s="198">
        <v>0</v>
      </c>
      <c r="G89" s="198">
        <v>0</v>
      </c>
      <c r="H89" s="198">
        <v>0</v>
      </c>
      <c r="I89" s="198">
        <v>4.71</v>
      </c>
      <c r="J89" s="198">
        <v>0</v>
      </c>
      <c r="K89" s="198">
        <v>0.3</v>
      </c>
      <c r="L89" s="198">
        <v>12.38</v>
      </c>
      <c r="M89" s="198">
        <v>0.91</v>
      </c>
      <c r="N89" s="198">
        <v>1.17</v>
      </c>
      <c r="O89" s="198">
        <v>0</v>
      </c>
      <c r="P89" s="198">
        <v>1.1599999999999999</v>
      </c>
      <c r="Q89" s="198">
        <v>0.2</v>
      </c>
      <c r="R89" s="198">
        <v>0.21</v>
      </c>
      <c r="S89" s="198">
        <v>0.26</v>
      </c>
      <c r="T89" s="198">
        <v>0</v>
      </c>
      <c r="U89" s="198">
        <v>3.44</v>
      </c>
      <c r="V89" s="198">
        <v>0.14000000000000001</v>
      </c>
      <c r="W89" s="198">
        <v>0.46</v>
      </c>
      <c r="X89" s="198">
        <v>1.45</v>
      </c>
      <c r="Y89" s="198">
        <v>0</v>
      </c>
      <c r="Z89" s="198">
        <v>2.4900000000000002</v>
      </c>
      <c r="AA89" s="198">
        <v>0.69</v>
      </c>
      <c r="AB89" s="198">
        <v>0</v>
      </c>
      <c r="AC89" s="198">
        <v>5.76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6.67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181.73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1.1299999999999999</v>
      </c>
      <c r="E90" s="198">
        <v>0</v>
      </c>
      <c r="F90" s="198">
        <v>0</v>
      </c>
      <c r="G90" s="198">
        <v>0</v>
      </c>
      <c r="H90" s="198">
        <v>0</v>
      </c>
      <c r="I90" s="198">
        <v>4.71</v>
      </c>
      <c r="J90" s="198">
        <v>0</v>
      </c>
      <c r="K90" s="198">
        <v>0.3</v>
      </c>
      <c r="L90" s="198">
        <v>12.38</v>
      </c>
      <c r="M90" s="198">
        <v>0.91</v>
      </c>
      <c r="N90" s="198">
        <v>1.17</v>
      </c>
      <c r="O90" s="198">
        <v>0</v>
      </c>
      <c r="P90" s="198">
        <v>1.1599999999999999</v>
      </c>
      <c r="Q90" s="198">
        <v>0.2</v>
      </c>
      <c r="R90" s="198">
        <v>0.21</v>
      </c>
      <c r="S90" s="198">
        <v>0.26</v>
      </c>
      <c r="T90" s="198">
        <v>0</v>
      </c>
      <c r="U90" s="198">
        <v>3.44</v>
      </c>
      <c r="V90" s="198">
        <v>0.14000000000000001</v>
      </c>
      <c r="W90" s="198">
        <v>0.46</v>
      </c>
      <c r="X90" s="198">
        <v>1.45</v>
      </c>
      <c r="Y90" s="198">
        <v>0</v>
      </c>
      <c r="Z90" s="198">
        <v>2.4900000000000002</v>
      </c>
      <c r="AA90" s="198">
        <v>0.69</v>
      </c>
      <c r="AB90" s="198">
        <v>0</v>
      </c>
      <c r="AC90" s="198">
        <v>5.2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6.67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181.73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5.04</v>
      </c>
      <c r="J91" s="198">
        <v>0.09</v>
      </c>
      <c r="K91" s="198">
        <v>0.3</v>
      </c>
      <c r="L91" s="198">
        <v>12.38</v>
      </c>
      <c r="M91" s="198">
        <v>0.91</v>
      </c>
      <c r="N91" s="198">
        <v>1.17</v>
      </c>
      <c r="O91" s="198">
        <v>0</v>
      </c>
      <c r="P91" s="198">
        <v>1.1599999999999999</v>
      </c>
      <c r="Q91" s="198">
        <v>0.2</v>
      </c>
      <c r="R91" s="198">
        <v>0.21</v>
      </c>
      <c r="S91" s="198">
        <v>0.26</v>
      </c>
      <c r="T91" s="198">
        <v>0</v>
      </c>
      <c r="U91" s="198">
        <v>3.44</v>
      </c>
      <c r="V91" s="198">
        <v>0.14000000000000001</v>
      </c>
      <c r="W91" s="198">
        <v>0.44</v>
      </c>
      <c r="X91" s="198">
        <v>1.45</v>
      </c>
      <c r="Y91" s="198">
        <v>0</v>
      </c>
      <c r="Z91" s="198">
        <v>2.4900000000000002</v>
      </c>
      <c r="AA91" s="198">
        <v>0.69</v>
      </c>
      <c r="AB91" s="198">
        <v>0</v>
      </c>
      <c r="AC91" s="198">
        <v>5.2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6.67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181.73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5.04</v>
      </c>
      <c r="J92" s="198">
        <v>0.09</v>
      </c>
      <c r="K92" s="198">
        <v>0.3</v>
      </c>
      <c r="L92" s="198">
        <v>12.38</v>
      </c>
      <c r="M92" s="198">
        <v>0.91</v>
      </c>
      <c r="N92" s="198">
        <v>1.17</v>
      </c>
      <c r="O92" s="198">
        <v>0</v>
      </c>
      <c r="P92" s="198">
        <v>1.1599999999999999</v>
      </c>
      <c r="Q92" s="198">
        <v>0.2</v>
      </c>
      <c r="R92" s="198">
        <v>0.21</v>
      </c>
      <c r="S92" s="198">
        <v>0.26</v>
      </c>
      <c r="T92" s="198">
        <v>0</v>
      </c>
      <c r="U92" s="198">
        <v>3.44</v>
      </c>
      <c r="V92" s="198">
        <v>0.14000000000000001</v>
      </c>
      <c r="W92" s="198">
        <v>0.44</v>
      </c>
      <c r="X92" s="198">
        <v>1.45</v>
      </c>
      <c r="Y92" s="198">
        <v>0</v>
      </c>
      <c r="Z92" s="198">
        <v>2.4900000000000002</v>
      </c>
      <c r="AA92" s="198">
        <v>0.69</v>
      </c>
      <c r="AB92" s="198">
        <v>0</v>
      </c>
      <c r="AC92" s="198">
        <v>5.2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6.67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181.73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5.28</v>
      </c>
      <c r="J93" s="198">
        <v>0</v>
      </c>
      <c r="K93" s="198">
        <v>0.3</v>
      </c>
      <c r="L93" s="198">
        <v>12.38</v>
      </c>
      <c r="M93" s="198">
        <v>0.91</v>
      </c>
      <c r="N93" s="198">
        <v>1.17</v>
      </c>
      <c r="O93" s="198">
        <v>0</v>
      </c>
      <c r="P93" s="198">
        <v>1.1599999999999999</v>
      </c>
      <c r="Q93" s="198">
        <v>0.2</v>
      </c>
      <c r="R93" s="198">
        <v>0.21</v>
      </c>
      <c r="S93" s="198">
        <v>0.26</v>
      </c>
      <c r="T93" s="198">
        <v>0</v>
      </c>
      <c r="U93" s="198">
        <v>3.44</v>
      </c>
      <c r="V93" s="198">
        <v>0.14000000000000001</v>
      </c>
      <c r="W93" s="198">
        <v>0.44</v>
      </c>
      <c r="X93" s="198">
        <v>1.45</v>
      </c>
      <c r="Y93" s="198">
        <v>0</v>
      </c>
      <c r="Z93" s="198">
        <v>2.4900000000000002</v>
      </c>
      <c r="AA93" s="198">
        <v>0.69</v>
      </c>
      <c r="AB93" s="198">
        <v>0</v>
      </c>
      <c r="AC93" s="198">
        <v>5.2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3.78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183.47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5.33</v>
      </c>
      <c r="J94" s="198">
        <v>0</v>
      </c>
      <c r="K94" s="198">
        <v>0.3</v>
      </c>
      <c r="L94" s="198">
        <v>12.38</v>
      </c>
      <c r="M94" s="198">
        <v>0.91</v>
      </c>
      <c r="N94" s="198">
        <v>1.17</v>
      </c>
      <c r="O94" s="198">
        <v>0</v>
      </c>
      <c r="P94" s="198">
        <v>1.1599999999999999</v>
      </c>
      <c r="Q94" s="198">
        <v>0.2</v>
      </c>
      <c r="R94" s="198">
        <v>0.21</v>
      </c>
      <c r="S94" s="198">
        <v>0.26</v>
      </c>
      <c r="T94" s="198">
        <v>0</v>
      </c>
      <c r="U94" s="198">
        <v>3.44</v>
      </c>
      <c r="V94" s="198">
        <v>0.14000000000000001</v>
      </c>
      <c r="W94" s="198">
        <v>0.44</v>
      </c>
      <c r="X94" s="198">
        <v>1.45</v>
      </c>
      <c r="Y94" s="198">
        <v>0</v>
      </c>
      <c r="Z94" s="198">
        <v>2.4900000000000002</v>
      </c>
      <c r="AA94" s="198">
        <v>0.69</v>
      </c>
      <c r="AB94" s="198">
        <v>0</v>
      </c>
      <c r="AC94" s="198">
        <v>5.2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3.78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183.47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5.36</v>
      </c>
      <c r="J95" s="198">
        <v>0</v>
      </c>
      <c r="K95" s="198">
        <v>0.3</v>
      </c>
      <c r="L95" s="198">
        <v>12.38</v>
      </c>
      <c r="M95" s="198">
        <v>0.91</v>
      </c>
      <c r="N95" s="198">
        <v>1.17</v>
      </c>
      <c r="O95" s="198">
        <v>0</v>
      </c>
      <c r="P95" s="198">
        <v>1.1599999999999999</v>
      </c>
      <c r="Q95" s="198">
        <v>0.2</v>
      </c>
      <c r="R95" s="198">
        <v>0.21</v>
      </c>
      <c r="S95" s="198">
        <v>0.26</v>
      </c>
      <c r="T95" s="198">
        <v>0</v>
      </c>
      <c r="U95" s="198">
        <v>3.44</v>
      </c>
      <c r="V95" s="198">
        <v>0.14000000000000001</v>
      </c>
      <c r="W95" s="198">
        <v>0.44</v>
      </c>
      <c r="X95" s="198">
        <v>1.45</v>
      </c>
      <c r="Y95" s="198">
        <v>0</v>
      </c>
      <c r="Z95" s="198">
        <v>2.4900000000000002</v>
      </c>
      <c r="AA95" s="198">
        <v>0.69</v>
      </c>
      <c r="AB95" s="198">
        <v>0</v>
      </c>
      <c r="AC95" s="198">
        <v>5.2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3.78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183.47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5.4</v>
      </c>
      <c r="J96" s="198">
        <v>0</v>
      </c>
      <c r="K96" s="198">
        <v>0.3</v>
      </c>
      <c r="L96" s="198">
        <v>12.38</v>
      </c>
      <c r="M96" s="198">
        <v>0.91</v>
      </c>
      <c r="N96" s="198">
        <v>1.17</v>
      </c>
      <c r="O96" s="198">
        <v>0</v>
      </c>
      <c r="P96" s="198">
        <v>1.1599999999999999</v>
      </c>
      <c r="Q96" s="198">
        <v>0.2</v>
      </c>
      <c r="R96" s="198">
        <v>0.21</v>
      </c>
      <c r="S96" s="198">
        <v>0.26</v>
      </c>
      <c r="T96" s="198">
        <v>0</v>
      </c>
      <c r="U96" s="198">
        <v>3.44</v>
      </c>
      <c r="V96" s="198">
        <v>0.14000000000000001</v>
      </c>
      <c r="W96" s="198">
        <v>0.44</v>
      </c>
      <c r="X96" s="198">
        <v>1.45</v>
      </c>
      <c r="Y96" s="198">
        <v>0</v>
      </c>
      <c r="Z96" s="198">
        <v>2.4900000000000002</v>
      </c>
      <c r="AA96" s="198">
        <v>0.69</v>
      </c>
      <c r="AB96" s="198">
        <v>0</v>
      </c>
      <c r="AC96" s="198">
        <v>5.2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3.78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183.47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5.4</v>
      </c>
      <c r="J97" s="198">
        <v>0</v>
      </c>
      <c r="K97" s="198">
        <v>0.3</v>
      </c>
      <c r="L97" s="198">
        <v>12.38</v>
      </c>
      <c r="M97" s="198">
        <v>0.91</v>
      </c>
      <c r="N97" s="198">
        <v>1.17</v>
      </c>
      <c r="O97" s="198">
        <v>0</v>
      </c>
      <c r="P97" s="198">
        <v>1.1599999999999999</v>
      </c>
      <c r="Q97" s="198">
        <v>0.2</v>
      </c>
      <c r="R97" s="198">
        <v>0.21</v>
      </c>
      <c r="S97" s="198">
        <v>0.26</v>
      </c>
      <c r="T97" s="198">
        <v>0</v>
      </c>
      <c r="U97" s="198">
        <v>3.44</v>
      </c>
      <c r="V97" s="198">
        <v>0.14000000000000001</v>
      </c>
      <c r="W97" s="198">
        <v>0.44</v>
      </c>
      <c r="X97" s="198">
        <v>1.45</v>
      </c>
      <c r="Y97" s="198">
        <v>0</v>
      </c>
      <c r="Z97" s="198">
        <v>2.4900000000000002</v>
      </c>
      <c r="AA97" s="198">
        <v>0.69</v>
      </c>
      <c r="AB97" s="198">
        <v>0</v>
      </c>
      <c r="AC97" s="198">
        <v>5.2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3.78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183.47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5.4</v>
      </c>
      <c r="J98" s="198">
        <v>0</v>
      </c>
      <c r="K98" s="198">
        <v>0.3</v>
      </c>
      <c r="L98" s="198">
        <v>12.38</v>
      </c>
      <c r="M98" s="198">
        <v>0.91</v>
      </c>
      <c r="N98" s="198">
        <v>1.17</v>
      </c>
      <c r="O98" s="198">
        <v>0</v>
      </c>
      <c r="P98" s="198">
        <v>1.1599999999999999</v>
      </c>
      <c r="Q98" s="198">
        <v>0.2</v>
      </c>
      <c r="R98" s="198">
        <v>0.21</v>
      </c>
      <c r="S98" s="198">
        <v>0.26</v>
      </c>
      <c r="T98" s="198">
        <v>0</v>
      </c>
      <c r="U98" s="198">
        <v>3.44</v>
      </c>
      <c r="V98" s="198">
        <v>0.14000000000000001</v>
      </c>
      <c r="W98" s="198">
        <v>0.44</v>
      </c>
      <c r="X98" s="198">
        <v>1.45</v>
      </c>
      <c r="Y98" s="198">
        <v>0</v>
      </c>
      <c r="Z98" s="198">
        <v>2.4900000000000002</v>
      </c>
      <c r="AA98" s="198">
        <v>0.69</v>
      </c>
      <c r="AB98" s="198">
        <v>0</v>
      </c>
      <c r="AC98" s="198">
        <v>5.2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3.78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183.47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3.5614999999999938E-2</v>
      </c>
      <c r="E99">
        <f t="shared" si="0"/>
        <v>0</v>
      </c>
      <c r="F99">
        <f t="shared" si="0"/>
        <v>4.6250000000000029E-4</v>
      </c>
      <c r="G99">
        <f t="shared" si="0"/>
        <v>1.1822500000000019E-2</v>
      </c>
      <c r="H99">
        <f t="shared" si="0"/>
        <v>0</v>
      </c>
      <c r="I99">
        <f t="shared" si="0"/>
        <v>0.13194250000000002</v>
      </c>
      <c r="J99">
        <f t="shared" si="0"/>
        <v>4.4000000000000029E-4</v>
      </c>
      <c r="K99">
        <f t="shared" si="0"/>
        <v>7.2000000000000119E-3</v>
      </c>
      <c r="L99">
        <f t="shared" si="0"/>
        <v>0.29712000000000027</v>
      </c>
      <c r="M99">
        <f t="shared" si="0"/>
        <v>2.1164999999999962E-2</v>
      </c>
      <c r="N99">
        <f t="shared" si="0"/>
        <v>2.8080000000000035E-2</v>
      </c>
      <c r="O99">
        <f t="shared" si="0"/>
        <v>0</v>
      </c>
      <c r="P99">
        <f t="shared" si="0"/>
        <v>2.8794999999999991E-2</v>
      </c>
      <c r="Q99">
        <f t="shared" si="0"/>
        <v>4.7999999999999909E-3</v>
      </c>
      <c r="R99">
        <f t="shared" si="0"/>
        <v>6.3450000000000095E-3</v>
      </c>
      <c r="S99">
        <f t="shared" si="0"/>
        <v>6.2400000000000112E-3</v>
      </c>
      <c r="T99">
        <f t="shared" si="0"/>
        <v>0</v>
      </c>
      <c r="U99">
        <f t="shared" si="0"/>
        <v>9.5305000000000056E-2</v>
      </c>
      <c r="V99">
        <f t="shared" si="0"/>
        <v>3.360000000000004E-3</v>
      </c>
      <c r="W99">
        <f t="shared" si="0"/>
        <v>1.1000000000000012E-2</v>
      </c>
      <c r="X99">
        <f t="shared" si="0"/>
        <v>3.4800000000000018E-2</v>
      </c>
      <c r="Y99">
        <f t="shared" si="0"/>
        <v>0</v>
      </c>
      <c r="Z99">
        <f t="shared" si="0"/>
        <v>5.9760000000000077E-2</v>
      </c>
      <c r="AA99">
        <f t="shared" si="0"/>
        <v>1.6984999999999997E-2</v>
      </c>
      <c r="AB99">
        <f t="shared" si="0"/>
        <v>0</v>
      </c>
      <c r="AC99">
        <f t="shared" si="0"/>
        <v>0.11681749999999987</v>
      </c>
      <c r="AD99">
        <f t="shared" si="0"/>
        <v>6.2300000000000029E-2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0.1586324999999999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4.1955350000000005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-3.403</v>
      </c>
      <c r="G8" s="124">
        <v>-3.403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-2.109</v>
      </c>
      <c r="N8" s="124">
        <v>-2.109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3.403</v>
      </c>
      <c r="AF8" s="124">
        <v>2.109</v>
      </c>
      <c r="AG8" s="124">
        <v>0</v>
      </c>
      <c r="AH8" s="124">
        <v>0</v>
      </c>
      <c r="AI8" s="124">
        <v>5.5119999999999996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3.403</v>
      </c>
      <c r="BQ8" s="125">
        <f t="shared" si="3"/>
        <v>2.109</v>
      </c>
      <c r="BR8" s="125">
        <f t="shared" si="3"/>
        <v>0</v>
      </c>
      <c r="BS8" s="125">
        <f t="shared" si="3"/>
        <v>0</v>
      </c>
      <c r="BT8" s="125">
        <f t="shared" si="20"/>
        <v>-5.5120000000000005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34.03</v>
      </c>
      <c r="DA8" s="122">
        <f t="shared" si="8"/>
        <v>21.09</v>
      </c>
      <c r="DB8" s="122">
        <f t="shared" si="8"/>
        <v>0</v>
      </c>
      <c r="DC8" s="122">
        <f t="shared" si="8"/>
        <v>0</v>
      </c>
      <c r="DD8" s="122">
        <f t="shared" si="30"/>
        <v>55.120000000000005</v>
      </c>
      <c r="DF8" s="123">
        <f t="shared" si="31"/>
        <v>3.403</v>
      </c>
      <c r="DG8" s="123">
        <f t="shared" si="32"/>
        <v>2.109</v>
      </c>
      <c r="DH8" s="123">
        <f t="shared" si="33"/>
        <v>0</v>
      </c>
      <c r="DI8" s="123">
        <f t="shared" si="34"/>
        <v>0</v>
      </c>
      <c r="DJ8" s="123">
        <f t="shared" si="35"/>
        <v>-5.5120000000000005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-16.184000000000001</v>
      </c>
      <c r="G9" s="124">
        <v>-16.184000000000001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-10.026999999999999</v>
      </c>
      <c r="N9" s="124">
        <v>-10.026999999999999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16.184000000000001</v>
      </c>
      <c r="AF9" s="124">
        <v>10.026999999999999</v>
      </c>
      <c r="AG9" s="124">
        <v>0</v>
      </c>
      <c r="AH9" s="124">
        <v>0</v>
      </c>
      <c r="AI9" s="124">
        <v>26.210999999999999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16.184000000000001</v>
      </c>
      <c r="BQ9" s="125">
        <f t="shared" si="3"/>
        <v>10.026999999999999</v>
      </c>
      <c r="BR9" s="125">
        <f t="shared" si="3"/>
        <v>0</v>
      </c>
      <c r="BS9" s="125">
        <f t="shared" si="3"/>
        <v>0</v>
      </c>
      <c r="BT9" s="125">
        <f t="shared" si="20"/>
        <v>-26.210999999999999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161.84</v>
      </c>
      <c r="DA9" s="122">
        <f t="shared" si="8"/>
        <v>100.27</v>
      </c>
      <c r="DB9" s="122">
        <f t="shared" si="8"/>
        <v>0</v>
      </c>
      <c r="DC9" s="122">
        <f t="shared" si="8"/>
        <v>0</v>
      </c>
      <c r="DD9" s="122">
        <f t="shared" si="30"/>
        <v>262.11</v>
      </c>
      <c r="DF9" s="123">
        <f t="shared" si="31"/>
        <v>16.184000000000001</v>
      </c>
      <c r="DG9" s="123">
        <f t="shared" si="32"/>
        <v>10.026999999999999</v>
      </c>
      <c r="DH9" s="123">
        <f t="shared" si="33"/>
        <v>0</v>
      </c>
      <c r="DI9" s="123">
        <f t="shared" si="34"/>
        <v>0</v>
      </c>
      <c r="DJ9" s="123">
        <f t="shared" si="35"/>
        <v>-26.210999999999999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-24.015999999999998</v>
      </c>
      <c r="G10" s="124">
        <v>-24.015999999999998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-14.88</v>
      </c>
      <c r="N10" s="124">
        <v>-14.88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24.015999999999998</v>
      </c>
      <c r="AF10" s="124">
        <v>14.88</v>
      </c>
      <c r="AG10" s="124">
        <v>0</v>
      </c>
      <c r="AH10" s="124">
        <v>0</v>
      </c>
      <c r="AI10" s="124">
        <v>38.896000000000001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24.015999999999998</v>
      </c>
      <c r="BQ10" s="125">
        <f t="shared" si="3"/>
        <v>14.88</v>
      </c>
      <c r="BR10" s="125">
        <f t="shared" si="3"/>
        <v>0</v>
      </c>
      <c r="BS10" s="125">
        <f t="shared" si="3"/>
        <v>0</v>
      </c>
      <c r="BT10" s="125">
        <f t="shared" si="20"/>
        <v>-38.896000000000001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240.15999999999997</v>
      </c>
      <c r="DA10" s="122">
        <f t="shared" si="8"/>
        <v>148.80000000000001</v>
      </c>
      <c r="DB10" s="122">
        <f t="shared" si="8"/>
        <v>0</v>
      </c>
      <c r="DC10" s="122">
        <f t="shared" si="8"/>
        <v>0</v>
      </c>
      <c r="DD10" s="122">
        <f t="shared" si="30"/>
        <v>388.96</v>
      </c>
      <c r="DF10" s="123">
        <f t="shared" si="31"/>
        <v>24.015999999999998</v>
      </c>
      <c r="DG10" s="123">
        <f t="shared" si="32"/>
        <v>14.88</v>
      </c>
      <c r="DH10" s="123">
        <f t="shared" si="33"/>
        <v>0</v>
      </c>
      <c r="DI10" s="123">
        <f t="shared" si="34"/>
        <v>0</v>
      </c>
      <c r="DJ10" s="123">
        <f t="shared" si="35"/>
        <v>-38.896000000000001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-29.623999999999999</v>
      </c>
      <c r="G11" s="124">
        <v>-29.623999999999999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-18.355</v>
      </c>
      <c r="N11" s="124">
        <v>-18.355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29.623999999999999</v>
      </c>
      <c r="AF11" s="124">
        <v>18.355</v>
      </c>
      <c r="AG11" s="124">
        <v>0</v>
      </c>
      <c r="AH11" s="124">
        <v>0</v>
      </c>
      <c r="AI11" s="124">
        <v>47.978999999999999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29.623999999999999</v>
      </c>
      <c r="BQ11" s="125">
        <f t="shared" si="3"/>
        <v>18.355</v>
      </c>
      <c r="BR11" s="125">
        <f t="shared" si="3"/>
        <v>0</v>
      </c>
      <c r="BS11" s="125">
        <f t="shared" si="3"/>
        <v>0</v>
      </c>
      <c r="BT11" s="125">
        <f t="shared" si="20"/>
        <v>-47.978999999999999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296.24</v>
      </c>
      <c r="DA11" s="122">
        <f t="shared" si="8"/>
        <v>183.55</v>
      </c>
      <c r="DB11" s="122">
        <f t="shared" si="8"/>
        <v>0</v>
      </c>
      <c r="DC11" s="122">
        <f t="shared" si="8"/>
        <v>0</v>
      </c>
      <c r="DD11" s="122">
        <f t="shared" si="30"/>
        <v>479.79</v>
      </c>
      <c r="DF11" s="123">
        <f t="shared" si="31"/>
        <v>29.623999999999999</v>
      </c>
      <c r="DG11" s="123">
        <f t="shared" si="32"/>
        <v>18.355</v>
      </c>
      <c r="DH11" s="123">
        <f t="shared" si="33"/>
        <v>0</v>
      </c>
      <c r="DI11" s="123">
        <f t="shared" si="34"/>
        <v>0</v>
      </c>
      <c r="DJ11" s="123">
        <f t="shared" si="35"/>
        <v>-47.978999999999999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-36.491999999999997</v>
      </c>
      <c r="G12" s="124">
        <v>-36.491999999999997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-22.61</v>
      </c>
      <c r="N12" s="124">
        <v>-22.61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36.491999999999997</v>
      </c>
      <c r="AF12" s="124">
        <v>22.61</v>
      </c>
      <c r="AG12" s="124">
        <v>0</v>
      </c>
      <c r="AH12" s="124">
        <v>0</v>
      </c>
      <c r="AI12" s="124">
        <v>59.101999999999997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36.491999999999997</v>
      </c>
      <c r="BQ12" s="125">
        <f t="shared" si="3"/>
        <v>22.61</v>
      </c>
      <c r="BR12" s="125">
        <f t="shared" si="3"/>
        <v>0</v>
      </c>
      <c r="BS12" s="125">
        <f t="shared" si="3"/>
        <v>0</v>
      </c>
      <c r="BT12" s="125">
        <f t="shared" si="20"/>
        <v>-59.101999999999997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364.91999999999996</v>
      </c>
      <c r="DA12" s="122">
        <f t="shared" si="8"/>
        <v>226.1</v>
      </c>
      <c r="DB12" s="122">
        <f t="shared" si="8"/>
        <v>0</v>
      </c>
      <c r="DC12" s="122">
        <f t="shared" si="8"/>
        <v>0</v>
      </c>
      <c r="DD12" s="122">
        <f t="shared" si="30"/>
        <v>591.02</v>
      </c>
      <c r="DF12" s="123">
        <f t="shared" si="31"/>
        <v>36.491999999999997</v>
      </c>
      <c r="DG12" s="123">
        <f t="shared" si="32"/>
        <v>22.61</v>
      </c>
      <c r="DH12" s="123">
        <f t="shared" si="33"/>
        <v>0</v>
      </c>
      <c r="DI12" s="123">
        <f t="shared" si="34"/>
        <v>0</v>
      </c>
      <c r="DJ12" s="123">
        <f t="shared" si="35"/>
        <v>-59.101999999999997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-54.235999999999997</v>
      </c>
      <c r="G13" s="124">
        <v>-54.235999999999997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-20</v>
      </c>
      <c r="N13" s="124">
        <v>-20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54.235999999999997</v>
      </c>
      <c r="AF13" s="124">
        <v>20</v>
      </c>
      <c r="AG13" s="124">
        <v>0</v>
      </c>
      <c r="AH13" s="124">
        <v>0</v>
      </c>
      <c r="AI13" s="124">
        <v>74.236000000000004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54.235999999999997</v>
      </c>
      <c r="BQ13" s="125">
        <f t="shared" si="3"/>
        <v>20</v>
      </c>
      <c r="BR13" s="125">
        <f t="shared" si="3"/>
        <v>0</v>
      </c>
      <c r="BS13" s="125">
        <f t="shared" si="3"/>
        <v>0</v>
      </c>
      <c r="BT13" s="125">
        <f t="shared" si="20"/>
        <v>-74.23599999999999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542.36</v>
      </c>
      <c r="DA13" s="122">
        <f t="shared" si="8"/>
        <v>200</v>
      </c>
      <c r="DB13" s="122">
        <f t="shared" si="8"/>
        <v>0</v>
      </c>
      <c r="DC13" s="122">
        <f t="shared" si="8"/>
        <v>0</v>
      </c>
      <c r="DD13" s="122">
        <f t="shared" si="30"/>
        <v>742.36</v>
      </c>
      <c r="DF13" s="123">
        <f t="shared" si="31"/>
        <v>54.235999999999997</v>
      </c>
      <c r="DG13" s="123">
        <f t="shared" si="32"/>
        <v>20</v>
      </c>
      <c r="DH13" s="123">
        <f t="shared" si="33"/>
        <v>0</v>
      </c>
      <c r="DI13" s="123">
        <f t="shared" si="34"/>
        <v>0</v>
      </c>
      <c r="DJ13" s="123">
        <f t="shared" si="35"/>
        <v>-74.23599999999999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-84.198999999999998</v>
      </c>
      <c r="G14" s="124">
        <v>-84.198999999999998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-10</v>
      </c>
      <c r="N14" s="124">
        <v>-10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84.198999999999998</v>
      </c>
      <c r="AF14" s="124">
        <v>10</v>
      </c>
      <c r="AG14" s="124">
        <v>0</v>
      </c>
      <c r="AH14" s="124">
        <v>0</v>
      </c>
      <c r="AI14" s="124">
        <v>94.198999999999998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84.198999999999998</v>
      </c>
      <c r="BQ14" s="125">
        <f t="shared" si="3"/>
        <v>10</v>
      </c>
      <c r="BR14" s="125">
        <f t="shared" si="3"/>
        <v>0</v>
      </c>
      <c r="BS14" s="125">
        <f t="shared" si="3"/>
        <v>0</v>
      </c>
      <c r="BT14" s="125">
        <f t="shared" si="20"/>
        <v>-94.198999999999998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841.99</v>
      </c>
      <c r="DA14" s="122">
        <f t="shared" si="8"/>
        <v>100</v>
      </c>
      <c r="DB14" s="122">
        <f t="shared" si="8"/>
        <v>0</v>
      </c>
      <c r="DC14" s="122">
        <f t="shared" si="8"/>
        <v>0</v>
      </c>
      <c r="DD14" s="122">
        <f t="shared" si="30"/>
        <v>941.99</v>
      </c>
      <c r="DF14" s="123">
        <f t="shared" si="31"/>
        <v>84.198999999999998</v>
      </c>
      <c r="DG14" s="123">
        <f t="shared" si="32"/>
        <v>10</v>
      </c>
      <c r="DH14" s="123">
        <f t="shared" si="33"/>
        <v>0</v>
      </c>
      <c r="DI14" s="123">
        <f t="shared" si="34"/>
        <v>0</v>
      </c>
      <c r="DJ14" s="123">
        <f t="shared" si="35"/>
        <v>-94.198999999999998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-5</v>
      </c>
      <c r="D15" s="124">
        <v>0</v>
      </c>
      <c r="E15" s="124">
        <v>0</v>
      </c>
      <c r="F15" s="124">
        <v>-115</v>
      </c>
      <c r="G15" s="124">
        <v>-120</v>
      </c>
      <c r="H15" s="118"/>
      <c r="I15" s="33">
        <v>13</v>
      </c>
      <c r="J15" s="124">
        <v>5</v>
      </c>
      <c r="K15" s="124">
        <v>0</v>
      </c>
      <c r="L15" s="124">
        <v>0</v>
      </c>
      <c r="M15" s="124">
        <v>0</v>
      </c>
      <c r="N15" s="124">
        <v>5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115</v>
      </c>
      <c r="AF15" s="124">
        <v>0</v>
      </c>
      <c r="AG15" s="124">
        <v>0</v>
      </c>
      <c r="AH15" s="124">
        <v>0</v>
      </c>
      <c r="AI15" s="124">
        <v>115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5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-5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115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-115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50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50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1150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1150</v>
      </c>
      <c r="DF15" s="123">
        <f t="shared" si="31"/>
        <v>120</v>
      </c>
      <c r="DG15" s="123">
        <f t="shared" si="32"/>
        <v>-5</v>
      </c>
      <c r="DH15" s="123">
        <f t="shared" si="33"/>
        <v>0</v>
      </c>
      <c r="DI15" s="123">
        <f t="shared" si="34"/>
        <v>0</v>
      </c>
      <c r="DJ15" s="123">
        <f t="shared" si="35"/>
        <v>-115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-20</v>
      </c>
      <c r="D16" s="124">
        <v>0</v>
      </c>
      <c r="E16" s="124">
        <v>0</v>
      </c>
      <c r="F16" s="124">
        <v>-87</v>
      </c>
      <c r="G16" s="124">
        <v>-107</v>
      </c>
      <c r="H16" s="118"/>
      <c r="I16" s="33">
        <v>14</v>
      </c>
      <c r="J16" s="124">
        <v>20</v>
      </c>
      <c r="K16" s="124">
        <v>0</v>
      </c>
      <c r="L16" s="124">
        <v>0</v>
      </c>
      <c r="M16" s="124">
        <v>0</v>
      </c>
      <c r="N16" s="124">
        <v>20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87</v>
      </c>
      <c r="AF16" s="124">
        <v>0</v>
      </c>
      <c r="AG16" s="124">
        <v>0</v>
      </c>
      <c r="AH16" s="124">
        <v>0</v>
      </c>
      <c r="AI16" s="124">
        <v>87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20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-20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87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-87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200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200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870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870</v>
      </c>
      <c r="DF16" s="123">
        <f t="shared" si="31"/>
        <v>107</v>
      </c>
      <c r="DG16" s="123">
        <f t="shared" si="32"/>
        <v>-20</v>
      </c>
      <c r="DH16" s="123">
        <f t="shared" si="33"/>
        <v>0</v>
      </c>
      <c r="DI16" s="123">
        <f t="shared" si="34"/>
        <v>0</v>
      </c>
      <c r="DJ16" s="123">
        <f t="shared" si="35"/>
        <v>-87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-35</v>
      </c>
      <c r="D17" s="124">
        <v>0</v>
      </c>
      <c r="E17" s="124">
        <v>0</v>
      </c>
      <c r="F17" s="124">
        <v>-57</v>
      </c>
      <c r="G17" s="124">
        <v>-92</v>
      </c>
      <c r="H17" s="118"/>
      <c r="I17" s="33">
        <v>15</v>
      </c>
      <c r="J17" s="124">
        <v>35</v>
      </c>
      <c r="K17" s="124">
        <v>0</v>
      </c>
      <c r="L17" s="124">
        <v>0</v>
      </c>
      <c r="M17" s="124">
        <v>0</v>
      </c>
      <c r="N17" s="124">
        <v>35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57</v>
      </c>
      <c r="AF17" s="124">
        <v>0</v>
      </c>
      <c r="AG17" s="124">
        <v>0</v>
      </c>
      <c r="AH17" s="124">
        <v>0</v>
      </c>
      <c r="AI17" s="124">
        <v>57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35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-35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57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-57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350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350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570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570</v>
      </c>
      <c r="DF17" s="123">
        <f t="shared" si="31"/>
        <v>92</v>
      </c>
      <c r="DG17" s="123">
        <f t="shared" si="32"/>
        <v>-35</v>
      </c>
      <c r="DH17" s="123">
        <f t="shared" si="33"/>
        <v>0</v>
      </c>
      <c r="DI17" s="123">
        <f t="shared" si="34"/>
        <v>0</v>
      </c>
      <c r="DJ17" s="123">
        <f t="shared" si="35"/>
        <v>-57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-30.481999999999999</v>
      </c>
      <c r="D18" s="124">
        <v>0</v>
      </c>
      <c r="E18" s="124">
        <v>0</v>
      </c>
      <c r="F18" s="124">
        <v>-41.518000000000001</v>
      </c>
      <c r="G18" s="124">
        <v>-72</v>
      </c>
      <c r="H18" s="118"/>
      <c r="I18" s="33">
        <v>16</v>
      </c>
      <c r="J18" s="124">
        <v>30.481999999999999</v>
      </c>
      <c r="K18" s="124">
        <v>0</v>
      </c>
      <c r="L18" s="124">
        <v>0</v>
      </c>
      <c r="M18" s="124">
        <v>0</v>
      </c>
      <c r="N18" s="124">
        <v>30.481999999999999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41.518000000000001</v>
      </c>
      <c r="AF18" s="124">
        <v>0</v>
      </c>
      <c r="AG18" s="124">
        <v>0</v>
      </c>
      <c r="AH18" s="124">
        <v>0</v>
      </c>
      <c r="AI18" s="124">
        <v>41.518000000000001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30.481999999999999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-30.481999999999999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41.518000000000001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-41.518000000000001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304.82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304.82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415.18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415.18</v>
      </c>
      <c r="DF18" s="123">
        <f t="shared" si="31"/>
        <v>72</v>
      </c>
      <c r="DG18" s="123">
        <f t="shared" si="32"/>
        <v>-30.481999999999999</v>
      </c>
      <c r="DH18" s="123">
        <f t="shared" si="33"/>
        <v>0</v>
      </c>
      <c r="DI18" s="123">
        <f t="shared" si="34"/>
        <v>0</v>
      </c>
      <c r="DJ18" s="123">
        <f t="shared" si="35"/>
        <v>-41.518000000000001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-25.402000000000001</v>
      </c>
      <c r="D19" s="124">
        <v>0</v>
      </c>
      <c r="E19" s="124">
        <v>0</v>
      </c>
      <c r="F19" s="124">
        <v>-34.597999999999999</v>
      </c>
      <c r="G19" s="124">
        <v>-60</v>
      </c>
      <c r="H19" s="118"/>
      <c r="I19" s="33">
        <v>17</v>
      </c>
      <c r="J19" s="124">
        <v>25.402000000000001</v>
      </c>
      <c r="K19" s="124">
        <v>0</v>
      </c>
      <c r="L19" s="124">
        <v>0</v>
      </c>
      <c r="M19" s="124">
        <v>0</v>
      </c>
      <c r="N19" s="124">
        <v>25.402000000000001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34.597999999999999</v>
      </c>
      <c r="AF19" s="124">
        <v>0</v>
      </c>
      <c r="AG19" s="124">
        <v>0</v>
      </c>
      <c r="AH19" s="124">
        <v>0</v>
      </c>
      <c r="AI19" s="124">
        <v>34.597999999999999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25.402000000000001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-25.402000000000001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34.597999999999999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-34.597999999999999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254.02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254.02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345.98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345.98</v>
      </c>
      <c r="DF19" s="123">
        <f t="shared" si="31"/>
        <v>60</v>
      </c>
      <c r="DG19" s="123">
        <f t="shared" si="32"/>
        <v>-25.402000000000001</v>
      </c>
      <c r="DH19" s="123">
        <f t="shared" si="33"/>
        <v>0</v>
      </c>
      <c r="DI19" s="123">
        <f t="shared" si="34"/>
        <v>0</v>
      </c>
      <c r="DJ19" s="123">
        <f t="shared" si="35"/>
        <v>-34.597999999999999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-22.015000000000001</v>
      </c>
      <c r="D20" s="124">
        <v>0</v>
      </c>
      <c r="E20" s="124">
        <v>0</v>
      </c>
      <c r="F20" s="124">
        <v>-29.984999999999999</v>
      </c>
      <c r="G20" s="124">
        <v>-52</v>
      </c>
      <c r="H20" s="118"/>
      <c r="I20" s="33">
        <v>18</v>
      </c>
      <c r="J20" s="124">
        <v>22.015000000000001</v>
      </c>
      <c r="K20" s="124">
        <v>0</v>
      </c>
      <c r="L20" s="124">
        <v>0</v>
      </c>
      <c r="M20" s="124">
        <v>0</v>
      </c>
      <c r="N20" s="124">
        <v>22.015000000000001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29.984999999999999</v>
      </c>
      <c r="AF20" s="124">
        <v>0</v>
      </c>
      <c r="AG20" s="124">
        <v>0</v>
      </c>
      <c r="AH20" s="124">
        <v>0</v>
      </c>
      <c r="AI20" s="124">
        <v>29.984999999999999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22.015000000000001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-22.015000000000001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29.984999999999999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-29.984999999999999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220.15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220.15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299.85000000000002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299.85000000000002</v>
      </c>
      <c r="DF20" s="123">
        <f t="shared" si="31"/>
        <v>52</v>
      </c>
      <c r="DG20" s="123">
        <f t="shared" si="32"/>
        <v>-22.015000000000001</v>
      </c>
      <c r="DH20" s="123">
        <f t="shared" si="33"/>
        <v>0</v>
      </c>
      <c r="DI20" s="123">
        <f t="shared" si="34"/>
        <v>0</v>
      </c>
      <c r="DJ20" s="123">
        <f t="shared" si="35"/>
        <v>-29.984999999999999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-13.124000000000001</v>
      </c>
      <c r="D21" s="124">
        <v>0</v>
      </c>
      <c r="E21" s="124">
        <v>0</v>
      </c>
      <c r="F21" s="124">
        <v>-17.876000000000001</v>
      </c>
      <c r="G21" s="124">
        <v>-31</v>
      </c>
      <c r="H21" s="118"/>
      <c r="I21" s="33">
        <v>19</v>
      </c>
      <c r="J21" s="124">
        <v>13.124000000000001</v>
      </c>
      <c r="K21" s="124">
        <v>0</v>
      </c>
      <c r="L21" s="124">
        <v>0</v>
      </c>
      <c r="M21" s="124">
        <v>0</v>
      </c>
      <c r="N21" s="124">
        <v>13.124000000000001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17.876000000000001</v>
      </c>
      <c r="AF21" s="124">
        <v>0</v>
      </c>
      <c r="AG21" s="124">
        <v>0</v>
      </c>
      <c r="AH21" s="124">
        <v>0</v>
      </c>
      <c r="AI21" s="124">
        <v>17.876000000000001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13.124000000000001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-13.124000000000001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17.876000000000001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-17.876000000000001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131.24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131.24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178.76000000000002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178.76000000000002</v>
      </c>
      <c r="DF21" s="123">
        <f t="shared" si="31"/>
        <v>31</v>
      </c>
      <c r="DG21" s="123">
        <f t="shared" si="32"/>
        <v>-13.124000000000001</v>
      </c>
      <c r="DH21" s="123">
        <f t="shared" si="33"/>
        <v>0</v>
      </c>
      <c r="DI21" s="123">
        <f t="shared" si="34"/>
        <v>0</v>
      </c>
      <c r="DJ21" s="123">
        <f t="shared" si="35"/>
        <v>-17.876000000000001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-2.54</v>
      </c>
      <c r="D22" s="124">
        <v>0</v>
      </c>
      <c r="E22" s="124">
        <v>0</v>
      </c>
      <c r="F22" s="124">
        <v>-3.46</v>
      </c>
      <c r="G22" s="124">
        <v>-6</v>
      </c>
      <c r="H22" s="118"/>
      <c r="I22" s="33">
        <v>20</v>
      </c>
      <c r="J22" s="124">
        <v>2.54</v>
      </c>
      <c r="K22" s="124">
        <v>0</v>
      </c>
      <c r="L22" s="124">
        <v>0</v>
      </c>
      <c r="M22" s="124">
        <v>0</v>
      </c>
      <c r="N22" s="124">
        <v>2.54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3.46</v>
      </c>
      <c r="AF22" s="124">
        <v>0</v>
      </c>
      <c r="AG22" s="124">
        <v>0</v>
      </c>
      <c r="AH22" s="124">
        <v>0</v>
      </c>
      <c r="AI22" s="124">
        <v>3.46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2.54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-2.54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3.46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-3.46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25.4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25.4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34.6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34.6</v>
      </c>
      <c r="DF22" s="123">
        <f t="shared" si="31"/>
        <v>6</v>
      </c>
      <c r="DG22" s="123">
        <f t="shared" si="32"/>
        <v>-2.54</v>
      </c>
      <c r="DH22" s="123">
        <f t="shared" si="33"/>
        <v>0</v>
      </c>
      <c r="DI22" s="123">
        <f t="shared" si="34"/>
        <v>0</v>
      </c>
      <c r="DJ22" s="123">
        <f t="shared" si="35"/>
        <v>-3.46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-5</v>
      </c>
      <c r="N28" s="124">
        <v>-5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5</v>
      </c>
      <c r="AG28" s="124">
        <v>0</v>
      </c>
      <c r="AH28" s="124">
        <v>0</v>
      </c>
      <c r="AI28" s="124">
        <v>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5</v>
      </c>
      <c r="BR28" s="125">
        <f t="shared" si="3"/>
        <v>0</v>
      </c>
      <c r="BS28" s="125">
        <f t="shared" si="3"/>
        <v>0</v>
      </c>
      <c r="BT28" s="125">
        <f t="shared" si="20"/>
        <v>-5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50</v>
      </c>
      <c r="DB28" s="122">
        <f t="shared" si="8"/>
        <v>0</v>
      </c>
      <c r="DC28" s="122">
        <f t="shared" si="8"/>
        <v>0</v>
      </c>
      <c r="DD28" s="122">
        <f t="shared" si="30"/>
        <v>50</v>
      </c>
      <c r="DF28" s="123">
        <f t="shared" si="31"/>
        <v>0</v>
      </c>
      <c r="DG28" s="123">
        <f t="shared" si="32"/>
        <v>5</v>
      </c>
      <c r="DH28" s="123">
        <f t="shared" si="33"/>
        <v>0</v>
      </c>
      <c r="DI28" s="123">
        <f t="shared" si="34"/>
        <v>0</v>
      </c>
      <c r="DJ28" s="123">
        <f t="shared" si="35"/>
        <v>-5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-4.3680000000000003</v>
      </c>
      <c r="G79" s="124">
        <v>-4.3680000000000003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-2.7069999999999999</v>
      </c>
      <c r="N79" s="124">
        <v>-2.7069999999999999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4.3680000000000003</v>
      </c>
      <c r="AF79" s="124">
        <v>2.7069999999999999</v>
      </c>
      <c r="AG79" s="124">
        <v>0</v>
      </c>
      <c r="AH79" s="124">
        <v>0</v>
      </c>
      <c r="AI79" s="124">
        <v>7.0750000000000002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4.3680000000000003</v>
      </c>
      <c r="BQ79" s="125">
        <f t="shared" si="47"/>
        <v>2.7069999999999999</v>
      </c>
      <c r="BR79" s="125">
        <f t="shared" si="47"/>
        <v>0</v>
      </c>
      <c r="BS79" s="125">
        <f t="shared" si="47"/>
        <v>0</v>
      </c>
      <c r="BT79" s="125">
        <f t="shared" si="48"/>
        <v>-7.0750000000000002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43.680000000000007</v>
      </c>
      <c r="DA79" s="122">
        <f t="shared" si="57"/>
        <v>27.07</v>
      </c>
      <c r="DB79" s="122">
        <f t="shared" si="57"/>
        <v>0</v>
      </c>
      <c r="DC79" s="122">
        <f t="shared" si="57"/>
        <v>0</v>
      </c>
      <c r="DD79" s="122">
        <f t="shared" si="58"/>
        <v>70.75</v>
      </c>
      <c r="DF79" s="123">
        <f t="shared" si="59"/>
        <v>4.3680000000000003</v>
      </c>
      <c r="DG79" s="123">
        <f t="shared" si="60"/>
        <v>2.7069999999999999</v>
      </c>
      <c r="DH79" s="123">
        <f t="shared" si="61"/>
        <v>0</v>
      </c>
      <c r="DI79" s="123">
        <f t="shared" si="62"/>
        <v>0</v>
      </c>
      <c r="DJ79" s="123">
        <f t="shared" si="63"/>
        <v>-7.0750000000000002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-4.1120000000000001</v>
      </c>
      <c r="G80" s="124">
        <v>-4.1120000000000001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-2.5470000000000002</v>
      </c>
      <c r="N80" s="124">
        <v>-2.5470000000000002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4.1120000000000001</v>
      </c>
      <c r="AF80" s="124">
        <v>2.5470000000000002</v>
      </c>
      <c r="AG80" s="124">
        <v>0</v>
      </c>
      <c r="AH80" s="124">
        <v>0</v>
      </c>
      <c r="AI80" s="124">
        <v>6.6589999999999998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4.1120000000000001</v>
      </c>
      <c r="BQ80" s="125">
        <f t="shared" si="47"/>
        <v>2.5470000000000002</v>
      </c>
      <c r="BR80" s="125">
        <f t="shared" si="47"/>
        <v>0</v>
      </c>
      <c r="BS80" s="125">
        <f t="shared" si="47"/>
        <v>0</v>
      </c>
      <c r="BT80" s="125">
        <f t="shared" si="48"/>
        <v>-6.6590000000000007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41.120000000000005</v>
      </c>
      <c r="DA80" s="122">
        <f t="shared" si="57"/>
        <v>25.470000000000002</v>
      </c>
      <c r="DB80" s="122">
        <f t="shared" si="57"/>
        <v>0</v>
      </c>
      <c r="DC80" s="122">
        <f t="shared" si="57"/>
        <v>0</v>
      </c>
      <c r="DD80" s="122">
        <f t="shared" si="58"/>
        <v>66.59</v>
      </c>
      <c r="DF80" s="123">
        <f t="shared" si="59"/>
        <v>4.1120000000000001</v>
      </c>
      <c r="DG80" s="123">
        <f t="shared" si="60"/>
        <v>2.5470000000000002</v>
      </c>
      <c r="DH80" s="123">
        <f t="shared" si="61"/>
        <v>0</v>
      </c>
      <c r="DI80" s="123">
        <f t="shared" si="62"/>
        <v>0</v>
      </c>
      <c r="DJ80" s="123">
        <f t="shared" si="63"/>
        <v>-6.6590000000000007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-4.101</v>
      </c>
      <c r="G81" s="124">
        <v>-4.101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-2.5409999999999999</v>
      </c>
      <c r="N81" s="124">
        <v>-2.5409999999999999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4.101</v>
      </c>
      <c r="AF81" s="124">
        <v>2.5409999999999999</v>
      </c>
      <c r="AG81" s="124">
        <v>0</v>
      </c>
      <c r="AH81" s="124">
        <v>0</v>
      </c>
      <c r="AI81" s="124">
        <v>6.6420000000000003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4.101</v>
      </c>
      <c r="BQ81" s="125">
        <f t="shared" si="47"/>
        <v>2.5409999999999999</v>
      </c>
      <c r="BR81" s="125">
        <f t="shared" si="47"/>
        <v>0</v>
      </c>
      <c r="BS81" s="125">
        <f t="shared" si="47"/>
        <v>0</v>
      </c>
      <c r="BT81" s="125">
        <f t="shared" si="48"/>
        <v>-6.6419999999999995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41.01</v>
      </c>
      <c r="DA81" s="122">
        <f t="shared" si="57"/>
        <v>25.41</v>
      </c>
      <c r="DB81" s="122">
        <f t="shared" si="57"/>
        <v>0</v>
      </c>
      <c r="DC81" s="122">
        <f t="shared" si="57"/>
        <v>0</v>
      </c>
      <c r="DD81" s="122">
        <f t="shared" si="58"/>
        <v>66.42</v>
      </c>
      <c r="DF81" s="123">
        <f t="shared" si="59"/>
        <v>4.101</v>
      </c>
      <c r="DG81" s="123">
        <f t="shared" si="60"/>
        <v>2.5409999999999999</v>
      </c>
      <c r="DH81" s="123">
        <f t="shared" si="61"/>
        <v>0</v>
      </c>
      <c r="DI81" s="123">
        <f t="shared" si="62"/>
        <v>0</v>
      </c>
      <c r="DJ81" s="123">
        <f t="shared" si="63"/>
        <v>-6.6419999999999995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-8.0879999999999992</v>
      </c>
      <c r="G82" s="124">
        <v>-8.0879999999999992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-5.0119999999999996</v>
      </c>
      <c r="N82" s="124">
        <v>-5.0119999999999996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8.0879999999999992</v>
      </c>
      <c r="AF82" s="124">
        <v>5.0119999999999996</v>
      </c>
      <c r="AG82" s="124">
        <v>0</v>
      </c>
      <c r="AH82" s="124">
        <v>0</v>
      </c>
      <c r="AI82" s="124">
        <v>13.1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8.0879999999999992</v>
      </c>
      <c r="BQ82" s="125">
        <f t="shared" si="47"/>
        <v>5.0119999999999996</v>
      </c>
      <c r="BR82" s="125">
        <f t="shared" si="47"/>
        <v>0</v>
      </c>
      <c r="BS82" s="125">
        <f t="shared" si="47"/>
        <v>0</v>
      </c>
      <c r="BT82" s="125">
        <f t="shared" si="48"/>
        <v>-13.099999999999998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80.88</v>
      </c>
      <c r="DA82" s="122">
        <f t="shared" si="57"/>
        <v>50.12</v>
      </c>
      <c r="DB82" s="122">
        <f t="shared" si="57"/>
        <v>0</v>
      </c>
      <c r="DC82" s="122">
        <f t="shared" si="57"/>
        <v>0</v>
      </c>
      <c r="DD82" s="122">
        <f t="shared" si="58"/>
        <v>131</v>
      </c>
      <c r="DF82" s="123">
        <f t="shared" si="59"/>
        <v>8.0879999999999992</v>
      </c>
      <c r="DG82" s="123">
        <f t="shared" si="60"/>
        <v>5.0119999999999996</v>
      </c>
      <c r="DH82" s="123">
        <f t="shared" si="61"/>
        <v>0</v>
      </c>
      <c r="DI82" s="123">
        <f t="shared" si="62"/>
        <v>0</v>
      </c>
      <c r="DJ82" s="123">
        <f t="shared" si="63"/>
        <v>-13.099999999999998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-15.346</v>
      </c>
      <c r="G83" s="124">
        <v>-15.346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-9.5090000000000003</v>
      </c>
      <c r="N83" s="124">
        <v>-9.5090000000000003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15.346</v>
      </c>
      <c r="AF83" s="124">
        <v>9.5090000000000003</v>
      </c>
      <c r="AG83" s="124">
        <v>0</v>
      </c>
      <c r="AH83" s="124">
        <v>0</v>
      </c>
      <c r="AI83" s="124">
        <v>24.855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15.346</v>
      </c>
      <c r="BQ83" s="125">
        <f t="shared" si="47"/>
        <v>9.5090000000000003</v>
      </c>
      <c r="BR83" s="125">
        <f t="shared" si="47"/>
        <v>0</v>
      </c>
      <c r="BS83" s="125">
        <f t="shared" si="47"/>
        <v>0</v>
      </c>
      <c r="BT83" s="125">
        <f t="shared" si="48"/>
        <v>-24.855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153.46</v>
      </c>
      <c r="DA83" s="122">
        <f t="shared" si="57"/>
        <v>95.09</v>
      </c>
      <c r="DB83" s="122">
        <f t="shared" si="57"/>
        <v>0</v>
      </c>
      <c r="DC83" s="122">
        <f t="shared" si="57"/>
        <v>0</v>
      </c>
      <c r="DD83" s="122">
        <f t="shared" si="58"/>
        <v>248.55</v>
      </c>
      <c r="DF83" s="123">
        <f t="shared" si="59"/>
        <v>15.346</v>
      </c>
      <c r="DG83" s="123">
        <f t="shared" si="60"/>
        <v>9.5090000000000003</v>
      </c>
      <c r="DH83" s="123">
        <f t="shared" si="61"/>
        <v>0</v>
      </c>
      <c r="DI83" s="123">
        <f t="shared" si="62"/>
        <v>0</v>
      </c>
      <c r="DJ83" s="123">
        <f t="shared" si="63"/>
        <v>-24.855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-24.346</v>
      </c>
      <c r="G84" s="124">
        <v>-24.346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-15.084</v>
      </c>
      <c r="N84" s="124">
        <v>-15.084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24.346</v>
      </c>
      <c r="AF84" s="124">
        <v>15.084</v>
      </c>
      <c r="AG84" s="124">
        <v>0</v>
      </c>
      <c r="AH84" s="124">
        <v>0</v>
      </c>
      <c r="AI84" s="124">
        <v>39.43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24.346</v>
      </c>
      <c r="BQ84" s="125">
        <f t="shared" si="47"/>
        <v>15.084</v>
      </c>
      <c r="BR84" s="125">
        <f t="shared" si="47"/>
        <v>0</v>
      </c>
      <c r="BS84" s="125">
        <f t="shared" si="47"/>
        <v>0</v>
      </c>
      <c r="BT84" s="125">
        <f t="shared" si="48"/>
        <v>-39.43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243.46</v>
      </c>
      <c r="DA84" s="122">
        <f t="shared" si="57"/>
        <v>150.84</v>
      </c>
      <c r="DB84" s="122">
        <f t="shared" si="57"/>
        <v>0</v>
      </c>
      <c r="DC84" s="122">
        <f t="shared" si="57"/>
        <v>0</v>
      </c>
      <c r="DD84" s="122">
        <f t="shared" si="58"/>
        <v>394.3</v>
      </c>
      <c r="DF84" s="123">
        <f t="shared" si="59"/>
        <v>24.346</v>
      </c>
      <c r="DG84" s="123">
        <f t="shared" si="60"/>
        <v>15.084</v>
      </c>
      <c r="DH84" s="123">
        <f t="shared" si="61"/>
        <v>0</v>
      </c>
      <c r="DI84" s="123">
        <f t="shared" si="62"/>
        <v>0</v>
      </c>
      <c r="DJ84" s="123">
        <f t="shared" si="63"/>
        <v>-39.43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-23.768999999999998</v>
      </c>
      <c r="G85" s="124">
        <v>-23.768999999999998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-14.727</v>
      </c>
      <c r="N85" s="124">
        <v>-14.727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23.768999999999998</v>
      </c>
      <c r="AF85" s="124">
        <v>14.727</v>
      </c>
      <c r="AG85" s="124">
        <v>0</v>
      </c>
      <c r="AH85" s="124">
        <v>0</v>
      </c>
      <c r="AI85" s="124">
        <v>38.496000000000002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23.768999999999998</v>
      </c>
      <c r="BQ85" s="125">
        <f t="shared" si="47"/>
        <v>14.727</v>
      </c>
      <c r="BR85" s="125">
        <f t="shared" si="47"/>
        <v>0</v>
      </c>
      <c r="BS85" s="125">
        <f t="shared" si="47"/>
        <v>0</v>
      </c>
      <c r="BT85" s="125">
        <f t="shared" si="48"/>
        <v>-38.495999999999995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237.69</v>
      </c>
      <c r="DA85" s="122">
        <f t="shared" si="57"/>
        <v>147.27000000000001</v>
      </c>
      <c r="DB85" s="122">
        <f t="shared" si="57"/>
        <v>0</v>
      </c>
      <c r="DC85" s="122">
        <f t="shared" si="57"/>
        <v>0</v>
      </c>
      <c r="DD85" s="122">
        <f t="shared" si="58"/>
        <v>384.96000000000004</v>
      </c>
      <c r="DF85" s="123">
        <f t="shared" si="59"/>
        <v>23.768999999999998</v>
      </c>
      <c r="DG85" s="123">
        <f t="shared" si="60"/>
        <v>14.727</v>
      </c>
      <c r="DH85" s="123">
        <f t="shared" si="61"/>
        <v>0</v>
      </c>
      <c r="DI85" s="123">
        <f t="shared" si="62"/>
        <v>0</v>
      </c>
      <c r="DJ85" s="123">
        <f t="shared" si="63"/>
        <v>-38.495999999999995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-30.331</v>
      </c>
      <c r="G86" s="124">
        <v>-30.331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-18.792999999999999</v>
      </c>
      <c r="N86" s="124">
        <v>-18.792999999999999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30.331</v>
      </c>
      <c r="AF86" s="124">
        <v>18.792999999999999</v>
      </c>
      <c r="AG86" s="124">
        <v>0</v>
      </c>
      <c r="AH86" s="124">
        <v>0</v>
      </c>
      <c r="AI86" s="124">
        <v>49.124000000000002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30.331</v>
      </c>
      <c r="BQ86" s="125">
        <f t="shared" si="47"/>
        <v>18.792999999999999</v>
      </c>
      <c r="BR86" s="125">
        <f t="shared" si="47"/>
        <v>0</v>
      </c>
      <c r="BS86" s="125">
        <f t="shared" si="47"/>
        <v>0</v>
      </c>
      <c r="BT86" s="125">
        <f t="shared" si="48"/>
        <v>-49.123999999999995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303.31</v>
      </c>
      <c r="DA86" s="122">
        <f t="shared" si="57"/>
        <v>187.93</v>
      </c>
      <c r="DB86" s="122">
        <f t="shared" si="57"/>
        <v>0</v>
      </c>
      <c r="DC86" s="122">
        <f t="shared" si="57"/>
        <v>0</v>
      </c>
      <c r="DD86" s="122">
        <f t="shared" si="58"/>
        <v>491.24</v>
      </c>
      <c r="DF86" s="123">
        <f t="shared" si="59"/>
        <v>30.331</v>
      </c>
      <c r="DG86" s="123">
        <f t="shared" si="60"/>
        <v>18.792999999999999</v>
      </c>
      <c r="DH86" s="123">
        <f t="shared" si="61"/>
        <v>0</v>
      </c>
      <c r="DI86" s="123">
        <f t="shared" si="62"/>
        <v>0</v>
      </c>
      <c r="DJ86" s="123">
        <f t="shared" si="63"/>
        <v>-49.123999999999995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-24.273</v>
      </c>
      <c r="G87" s="124">
        <v>-24.273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-15.04</v>
      </c>
      <c r="N87" s="124">
        <v>-15.04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24.273</v>
      </c>
      <c r="AF87" s="124">
        <v>15.04</v>
      </c>
      <c r="AG87" s="124">
        <v>0</v>
      </c>
      <c r="AH87" s="124">
        <v>0</v>
      </c>
      <c r="AI87" s="124">
        <v>39.313000000000002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24.273</v>
      </c>
      <c r="BQ87" s="125">
        <f t="shared" si="47"/>
        <v>15.04</v>
      </c>
      <c r="BR87" s="125">
        <f t="shared" si="47"/>
        <v>0</v>
      </c>
      <c r="BS87" s="125">
        <f t="shared" si="47"/>
        <v>0</v>
      </c>
      <c r="BT87" s="125">
        <f t="shared" si="48"/>
        <v>-39.313000000000002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242.73</v>
      </c>
      <c r="DA87" s="122">
        <f t="shared" si="57"/>
        <v>150.39999999999998</v>
      </c>
      <c r="DB87" s="122">
        <f t="shared" si="57"/>
        <v>0</v>
      </c>
      <c r="DC87" s="122">
        <f t="shared" si="57"/>
        <v>0</v>
      </c>
      <c r="DD87" s="122">
        <f t="shared" si="58"/>
        <v>393.13</v>
      </c>
      <c r="DF87" s="123">
        <f t="shared" si="59"/>
        <v>24.273</v>
      </c>
      <c r="DG87" s="123">
        <f t="shared" si="60"/>
        <v>15.04</v>
      </c>
      <c r="DH87" s="123">
        <f t="shared" si="61"/>
        <v>0</v>
      </c>
      <c r="DI87" s="123">
        <f t="shared" si="62"/>
        <v>0</v>
      </c>
      <c r="DJ87" s="123">
        <f t="shared" si="63"/>
        <v>-39.313000000000002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-14.08</v>
      </c>
      <c r="G88" s="124">
        <v>-14.08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-8.7240000000000002</v>
      </c>
      <c r="N88" s="124">
        <v>-8.7240000000000002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14.08</v>
      </c>
      <c r="AF88" s="124">
        <v>8.7240000000000002</v>
      </c>
      <c r="AG88" s="124">
        <v>0</v>
      </c>
      <c r="AH88" s="124">
        <v>0</v>
      </c>
      <c r="AI88" s="124">
        <v>22.803999999999998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14.08</v>
      </c>
      <c r="BQ88" s="125">
        <f t="shared" si="47"/>
        <v>8.7240000000000002</v>
      </c>
      <c r="BR88" s="125">
        <f t="shared" si="47"/>
        <v>0</v>
      </c>
      <c r="BS88" s="125">
        <f t="shared" si="47"/>
        <v>0</v>
      </c>
      <c r="BT88" s="125">
        <f t="shared" si="48"/>
        <v>-22.804000000000002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140.80000000000001</v>
      </c>
      <c r="DA88" s="122">
        <f t="shared" si="57"/>
        <v>87.240000000000009</v>
      </c>
      <c r="DB88" s="122">
        <f t="shared" si="57"/>
        <v>0</v>
      </c>
      <c r="DC88" s="122">
        <f t="shared" si="57"/>
        <v>0</v>
      </c>
      <c r="DD88" s="122">
        <f t="shared" si="58"/>
        <v>228.04000000000002</v>
      </c>
      <c r="DF88" s="123">
        <f t="shared" si="59"/>
        <v>14.08</v>
      </c>
      <c r="DG88" s="123">
        <f t="shared" si="60"/>
        <v>8.7240000000000002</v>
      </c>
      <c r="DH88" s="123">
        <f t="shared" si="61"/>
        <v>0</v>
      </c>
      <c r="DI88" s="123">
        <f t="shared" si="62"/>
        <v>0</v>
      </c>
      <c r="DJ88" s="123">
        <f t="shared" si="63"/>
        <v>-22.804000000000002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3.8390749999999994E-2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-3.8390749999999994E-2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0.19685125000000003</v>
      </c>
      <c r="BQ99" s="129">
        <f t="shared" ref="BQ99:BT99" si="68">SUM(BQ3:BQ98)/4000</f>
        <v>4.9416249999999988E-2</v>
      </c>
      <c r="BR99" s="129">
        <f t="shared" si="68"/>
        <v>0</v>
      </c>
      <c r="BS99" s="129">
        <f t="shared" si="68"/>
        <v>0</v>
      </c>
      <c r="BT99" s="129">
        <f t="shared" si="68"/>
        <v>-0.2462675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3.8390750000000001E-2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3.8390750000000001E-2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0.19685125000000006</v>
      </c>
      <c r="DA99" s="131">
        <f t="shared" ref="DA99:DD99" si="73">SUM(DA3:DA98)/40000</f>
        <v>4.9416249999999995E-2</v>
      </c>
      <c r="DB99" s="131">
        <f t="shared" si="73"/>
        <v>0</v>
      </c>
      <c r="DC99" s="131">
        <f t="shared" si="73"/>
        <v>0</v>
      </c>
      <c r="DD99" s="131">
        <f t="shared" si="73"/>
        <v>0.24626750000000003</v>
      </c>
      <c r="DE99" s="128"/>
      <c r="DF99" s="123">
        <f t="shared" si="59"/>
        <v>0.23524200000000003</v>
      </c>
      <c r="DG99" s="123">
        <f t="shared" si="60"/>
        <v>1.1025499999999994E-2</v>
      </c>
      <c r="DH99" s="123">
        <f t="shared" si="61"/>
        <v>0</v>
      </c>
      <c r="DI99" s="123">
        <f t="shared" si="62"/>
        <v>0</v>
      </c>
      <c r="DJ99" s="123">
        <f t="shared" si="63"/>
        <v>-0.2462675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44662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44662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54.43</v>
      </c>
      <c r="I3" s="95">
        <v>59.53</v>
      </c>
      <c r="J3" s="95">
        <v>37.450000000000003</v>
      </c>
      <c r="K3" s="95">
        <v>0</v>
      </c>
      <c r="L3" s="95">
        <v>0</v>
      </c>
      <c r="M3" s="114">
        <v>0.27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151.68</v>
      </c>
      <c r="W3">
        <v>54.43</v>
      </c>
      <c r="X3">
        <v>59.53</v>
      </c>
      <c r="Y3">
        <v>0</v>
      </c>
      <c r="Z3">
        <v>0.27</v>
      </c>
      <c r="AA3">
        <v>37.450000000000003</v>
      </c>
    </row>
    <row r="4" spans="1:27">
      <c r="G4" t="s">
        <v>46</v>
      </c>
      <c r="H4" s="115">
        <v>46.04</v>
      </c>
      <c r="I4" s="88">
        <v>55.84</v>
      </c>
      <c r="J4" s="88">
        <v>31.34</v>
      </c>
      <c r="K4" s="88">
        <v>0</v>
      </c>
      <c r="L4" s="88">
        <v>0</v>
      </c>
      <c r="M4" s="116">
        <v>0.81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134.03</v>
      </c>
      <c r="W4">
        <v>46.04</v>
      </c>
      <c r="X4">
        <v>55.84</v>
      </c>
      <c r="Y4">
        <v>0</v>
      </c>
      <c r="Z4">
        <v>0.81</v>
      </c>
      <c r="AA4">
        <v>31.34</v>
      </c>
    </row>
    <row r="5" spans="1:27">
      <c r="G5" t="s">
        <v>47</v>
      </c>
      <c r="H5" s="115">
        <v>29.9</v>
      </c>
      <c r="I5" s="88">
        <v>50.23</v>
      </c>
      <c r="J5" s="88">
        <v>24.72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104.85</v>
      </c>
      <c r="W5">
        <v>29.9</v>
      </c>
      <c r="X5">
        <v>50.23</v>
      </c>
      <c r="Y5">
        <v>0</v>
      </c>
      <c r="Z5">
        <v>0</v>
      </c>
      <c r="AA5">
        <v>24.72</v>
      </c>
    </row>
    <row r="6" spans="1:27">
      <c r="G6" t="s">
        <v>48</v>
      </c>
      <c r="H6" s="115">
        <v>8.4700000000000006</v>
      </c>
      <c r="I6" s="88">
        <v>44.14</v>
      </c>
      <c r="J6" s="88">
        <v>16.93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69.540000000000006</v>
      </c>
      <c r="W6">
        <v>8.4700000000000006</v>
      </c>
      <c r="X6">
        <v>44.14</v>
      </c>
      <c r="Y6">
        <v>0</v>
      </c>
      <c r="Z6">
        <v>0</v>
      </c>
      <c r="AA6">
        <v>16.93</v>
      </c>
    </row>
    <row r="7" spans="1:27">
      <c r="G7" t="s">
        <v>49</v>
      </c>
      <c r="H7" s="115">
        <v>21.63</v>
      </c>
      <c r="I7" s="88">
        <v>39.340000000000003</v>
      </c>
      <c r="J7" s="88">
        <v>6.62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67.59</v>
      </c>
      <c r="W7">
        <v>21.63</v>
      </c>
      <c r="X7">
        <v>39.340000000000003</v>
      </c>
      <c r="Y7">
        <v>0</v>
      </c>
      <c r="Z7">
        <v>0</v>
      </c>
      <c r="AA7">
        <v>6.62</v>
      </c>
    </row>
    <row r="8" spans="1:27">
      <c r="G8" t="s">
        <v>50</v>
      </c>
      <c r="H8" s="115">
        <v>15</v>
      </c>
      <c r="I8" s="88">
        <v>32.51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47.51</v>
      </c>
      <c r="W8">
        <v>15</v>
      </c>
      <c r="X8">
        <v>32.51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24.64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24.64</v>
      </c>
      <c r="W9">
        <v>0</v>
      </c>
      <c r="X9">
        <v>24.64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19.170000000000002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19.170000000000002</v>
      </c>
      <c r="W10">
        <v>0</v>
      </c>
      <c r="X10">
        <v>19.170000000000002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12.51</v>
      </c>
      <c r="I11" s="88">
        <v>11.41</v>
      </c>
      <c r="J11" s="88">
        <v>0</v>
      </c>
      <c r="K11" s="88">
        <v>0</v>
      </c>
      <c r="L11" s="88">
        <v>0</v>
      </c>
      <c r="M11" s="116">
        <v>0.26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24.18</v>
      </c>
      <c r="W11">
        <v>12.51</v>
      </c>
      <c r="X11">
        <v>11.41</v>
      </c>
      <c r="Y11">
        <v>0</v>
      </c>
      <c r="Z11">
        <v>0.26</v>
      </c>
      <c r="AA11">
        <v>0</v>
      </c>
    </row>
    <row r="12" spans="1:27">
      <c r="G12" t="s">
        <v>54</v>
      </c>
      <c r="H12" s="115">
        <v>0</v>
      </c>
      <c r="I12" s="88">
        <v>4.79</v>
      </c>
      <c r="J12" s="88">
        <v>0</v>
      </c>
      <c r="K12" s="88">
        <v>0</v>
      </c>
      <c r="L12" s="88">
        <v>0</v>
      </c>
      <c r="M12" s="116">
        <v>0.26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5.05</v>
      </c>
      <c r="W12">
        <v>0</v>
      </c>
      <c r="X12">
        <v>4.79</v>
      </c>
      <c r="Y12">
        <v>0</v>
      </c>
      <c r="Z12">
        <v>0.26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0.54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0.54</v>
      </c>
      <c r="W13">
        <v>0</v>
      </c>
      <c r="X13">
        <v>0</v>
      </c>
      <c r="Y13">
        <v>0</v>
      </c>
      <c r="Z13">
        <v>0.54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0.33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0.33</v>
      </c>
      <c r="W14">
        <v>0</v>
      </c>
      <c r="X14">
        <v>0</v>
      </c>
      <c r="Y14">
        <v>0</v>
      </c>
      <c r="Z14">
        <v>0.33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-16</v>
      </c>
      <c r="Q15" s="88">
        <v>0</v>
      </c>
      <c r="R15" s="88">
        <v>0</v>
      </c>
      <c r="S15" s="116">
        <v>0</v>
      </c>
      <c r="U15" s="115">
        <v>-16</v>
      </c>
      <c r="V15" s="116">
        <v>0</v>
      </c>
      <c r="W15">
        <v>0</v>
      </c>
      <c r="X15">
        <v>0</v>
      </c>
      <c r="Y15">
        <v>0</v>
      </c>
      <c r="Z15">
        <v>0</v>
      </c>
      <c r="AA15">
        <v>-16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-57</v>
      </c>
      <c r="Q16" s="88">
        <v>0</v>
      </c>
      <c r="R16" s="88">
        <v>0</v>
      </c>
      <c r="S16" s="116">
        <v>0</v>
      </c>
      <c r="U16" s="115">
        <v>-57</v>
      </c>
      <c r="V16" s="116">
        <v>0</v>
      </c>
      <c r="W16">
        <v>0</v>
      </c>
      <c r="X16">
        <v>0</v>
      </c>
      <c r="Y16">
        <v>0</v>
      </c>
      <c r="Z16">
        <v>0</v>
      </c>
      <c r="AA16">
        <v>-57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0.6</v>
      </c>
      <c r="N17" s="115">
        <v>0</v>
      </c>
      <c r="O17" s="88">
        <v>0</v>
      </c>
      <c r="P17" s="88">
        <v>-100</v>
      </c>
      <c r="Q17" s="88">
        <v>0</v>
      </c>
      <c r="R17" s="88">
        <v>0</v>
      </c>
      <c r="S17" s="116">
        <v>0</v>
      </c>
      <c r="U17" s="115">
        <v>-100</v>
      </c>
      <c r="V17" s="116">
        <v>0.6</v>
      </c>
      <c r="W17">
        <v>0</v>
      </c>
      <c r="X17">
        <v>0</v>
      </c>
      <c r="Y17">
        <v>0</v>
      </c>
      <c r="Z17">
        <v>0.6</v>
      </c>
      <c r="AA17">
        <v>-100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3.63</v>
      </c>
      <c r="N18" s="115">
        <v>0</v>
      </c>
      <c r="O18" s="88">
        <v>0</v>
      </c>
      <c r="P18" s="88">
        <v>-125</v>
      </c>
      <c r="Q18" s="88">
        <v>0</v>
      </c>
      <c r="R18" s="88">
        <v>0</v>
      </c>
      <c r="S18" s="116">
        <v>0</v>
      </c>
      <c r="U18" s="115">
        <v>-125</v>
      </c>
      <c r="V18" s="116">
        <v>3.63</v>
      </c>
      <c r="W18">
        <v>0</v>
      </c>
      <c r="X18">
        <v>0</v>
      </c>
      <c r="Y18">
        <v>0</v>
      </c>
      <c r="Z18">
        <v>3.63</v>
      </c>
      <c r="AA18">
        <v>-125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0.13</v>
      </c>
      <c r="N19" s="115">
        <v>0</v>
      </c>
      <c r="O19" s="88">
        <v>0</v>
      </c>
      <c r="P19" s="88">
        <v>-142</v>
      </c>
      <c r="Q19" s="88">
        <v>0</v>
      </c>
      <c r="R19" s="88">
        <v>0</v>
      </c>
      <c r="S19" s="116">
        <v>0</v>
      </c>
      <c r="U19" s="115">
        <v>-142</v>
      </c>
      <c r="V19" s="116">
        <v>0.13</v>
      </c>
      <c r="W19">
        <v>0</v>
      </c>
      <c r="X19">
        <v>0</v>
      </c>
      <c r="Y19">
        <v>0</v>
      </c>
      <c r="Z19">
        <v>0.13</v>
      </c>
      <c r="AA19">
        <v>-142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1.1499999999999999</v>
      </c>
      <c r="N20" s="115">
        <v>0</v>
      </c>
      <c r="O20" s="88">
        <v>-5</v>
      </c>
      <c r="P20" s="88">
        <v>-157</v>
      </c>
      <c r="Q20" s="88">
        <v>0</v>
      </c>
      <c r="R20" s="88">
        <v>0</v>
      </c>
      <c r="S20" s="116">
        <v>0</v>
      </c>
      <c r="U20" s="115">
        <v>-162</v>
      </c>
      <c r="V20" s="116">
        <v>1.1499999999999999</v>
      </c>
      <c r="W20">
        <v>0</v>
      </c>
      <c r="X20">
        <v>-5</v>
      </c>
      <c r="Y20">
        <v>0</v>
      </c>
      <c r="Z20">
        <v>1.1499999999999999</v>
      </c>
      <c r="AA20">
        <v>-157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1.38</v>
      </c>
      <c r="N21" s="115">
        <v>0</v>
      </c>
      <c r="O21" s="88">
        <v>-25</v>
      </c>
      <c r="P21" s="88">
        <v>-178</v>
      </c>
      <c r="Q21" s="88">
        <v>0</v>
      </c>
      <c r="R21" s="88">
        <v>0</v>
      </c>
      <c r="S21" s="116">
        <v>0</v>
      </c>
      <c r="U21" s="115">
        <v>-203</v>
      </c>
      <c r="V21" s="116">
        <v>1.38</v>
      </c>
      <c r="W21">
        <v>0</v>
      </c>
      <c r="X21">
        <v>-25</v>
      </c>
      <c r="Y21">
        <v>0</v>
      </c>
      <c r="Z21">
        <v>1.38</v>
      </c>
      <c r="AA21">
        <v>-178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0.25</v>
      </c>
      <c r="N22" s="115">
        <v>0</v>
      </c>
      <c r="O22" s="88">
        <v>-40</v>
      </c>
      <c r="P22" s="88">
        <v>-197</v>
      </c>
      <c r="Q22" s="88">
        <v>0</v>
      </c>
      <c r="R22" s="88">
        <v>0</v>
      </c>
      <c r="S22" s="116">
        <v>0</v>
      </c>
      <c r="U22" s="115">
        <v>-237</v>
      </c>
      <c r="V22" s="116">
        <v>0.25</v>
      </c>
      <c r="W22">
        <v>0</v>
      </c>
      <c r="X22">
        <v>-40</v>
      </c>
      <c r="Y22">
        <v>0</v>
      </c>
      <c r="Z22">
        <v>0.25</v>
      </c>
      <c r="AA22">
        <v>-197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2.2400000000000002</v>
      </c>
      <c r="N23" s="115">
        <v>0</v>
      </c>
      <c r="O23" s="88">
        <v>0</v>
      </c>
      <c r="P23" s="88">
        <v>-216</v>
      </c>
      <c r="Q23" s="88">
        <v>0</v>
      </c>
      <c r="R23" s="88">
        <v>0</v>
      </c>
      <c r="S23" s="116">
        <v>0</v>
      </c>
      <c r="U23" s="115">
        <v>-216</v>
      </c>
      <c r="V23" s="116">
        <v>2.2400000000000002</v>
      </c>
      <c r="W23">
        <v>0</v>
      </c>
      <c r="X23">
        <v>0</v>
      </c>
      <c r="Y23">
        <v>0</v>
      </c>
      <c r="Z23">
        <v>2.2400000000000002</v>
      </c>
      <c r="AA23">
        <v>-216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2.98</v>
      </c>
      <c r="N24" s="115">
        <v>0</v>
      </c>
      <c r="O24" s="88">
        <v>0</v>
      </c>
      <c r="P24" s="88">
        <v>-217</v>
      </c>
      <c r="Q24" s="88">
        <v>0</v>
      </c>
      <c r="R24" s="88">
        <v>0</v>
      </c>
      <c r="S24" s="116">
        <v>0</v>
      </c>
      <c r="U24" s="115">
        <v>-217</v>
      </c>
      <c r="V24" s="116">
        <v>2.98</v>
      </c>
      <c r="W24">
        <v>0</v>
      </c>
      <c r="X24">
        <v>0</v>
      </c>
      <c r="Y24">
        <v>0</v>
      </c>
      <c r="Z24">
        <v>2.98</v>
      </c>
      <c r="AA24">
        <v>-217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5.15</v>
      </c>
      <c r="N25" s="115">
        <v>0</v>
      </c>
      <c r="O25" s="88">
        <v>0</v>
      </c>
      <c r="P25" s="88">
        <v>-227</v>
      </c>
      <c r="Q25" s="88">
        <v>0</v>
      </c>
      <c r="R25" s="88">
        <v>0</v>
      </c>
      <c r="S25" s="116">
        <v>0</v>
      </c>
      <c r="U25" s="115">
        <v>-227</v>
      </c>
      <c r="V25" s="116">
        <v>5.15</v>
      </c>
      <c r="W25">
        <v>0</v>
      </c>
      <c r="X25">
        <v>0</v>
      </c>
      <c r="Y25">
        <v>0</v>
      </c>
      <c r="Z25">
        <v>5.15</v>
      </c>
      <c r="AA25">
        <v>-227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2.72</v>
      </c>
      <c r="N26" s="115">
        <v>0</v>
      </c>
      <c r="O26" s="88">
        <v>0</v>
      </c>
      <c r="P26" s="88">
        <v>-228</v>
      </c>
      <c r="Q26" s="88">
        <v>0</v>
      </c>
      <c r="R26" s="88">
        <v>0</v>
      </c>
      <c r="S26" s="116">
        <v>0</v>
      </c>
      <c r="U26" s="115">
        <v>-228</v>
      </c>
      <c r="V26" s="116">
        <v>2.72</v>
      </c>
      <c r="W26">
        <v>0</v>
      </c>
      <c r="X26">
        <v>0</v>
      </c>
      <c r="Y26">
        <v>0</v>
      </c>
      <c r="Z26">
        <v>2.72</v>
      </c>
      <c r="AA26">
        <v>-228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0.9</v>
      </c>
      <c r="N27" s="115">
        <v>0</v>
      </c>
      <c r="O27" s="88">
        <v>0</v>
      </c>
      <c r="P27" s="88">
        <v>-229</v>
      </c>
      <c r="Q27" s="88">
        <v>0</v>
      </c>
      <c r="R27" s="88">
        <v>0</v>
      </c>
      <c r="S27" s="116">
        <v>0</v>
      </c>
      <c r="U27" s="115">
        <v>-229</v>
      </c>
      <c r="V27" s="116">
        <v>0.9</v>
      </c>
      <c r="W27">
        <v>0</v>
      </c>
      <c r="X27">
        <v>0</v>
      </c>
      <c r="Y27">
        <v>0</v>
      </c>
      <c r="Z27">
        <v>0.9</v>
      </c>
      <c r="AA27">
        <v>-229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3.56</v>
      </c>
      <c r="N28" s="115">
        <v>0</v>
      </c>
      <c r="O28" s="88">
        <v>0</v>
      </c>
      <c r="P28" s="88">
        <v>-231</v>
      </c>
      <c r="Q28" s="88">
        <v>0</v>
      </c>
      <c r="R28" s="88">
        <v>0</v>
      </c>
      <c r="S28" s="116">
        <v>0</v>
      </c>
      <c r="U28" s="115">
        <v>-231</v>
      </c>
      <c r="V28" s="116">
        <v>3.56</v>
      </c>
      <c r="W28">
        <v>0</v>
      </c>
      <c r="X28">
        <v>0</v>
      </c>
      <c r="Y28">
        <v>0</v>
      </c>
      <c r="Z28">
        <v>3.56</v>
      </c>
      <c r="AA28">
        <v>-231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0.35</v>
      </c>
      <c r="N29" s="115">
        <v>0</v>
      </c>
      <c r="O29" s="88">
        <v>0</v>
      </c>
      <c r="P29" s="88">
        <v>-248</v>
      </c>
      <c r="Q29" s="88">
        <v>0</v>
      </c>
      <c r="R29" s="88">
        <v>0</v>
      </c>
      <c r="S29" s="116">
        <v>0</v>
      </c>
      <c r="U29" s="115">
        <v>-248</v>
      </c>
      <c r="V29" s="116">
        <v>0.35</v>
      </c>
      <c r="W29">
        <v>0</v>
      </c>
      <c r="X29">
        <v>0</v>
      </c>
      <c r="Y29">
        <v>0</v>
      </c>
      <c r="Z29">
        <v>0.35</v>
      </c>
      <c r="AA29">
        <v>-248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1.66</v>
      </c>
      <c r="N30" s="115">
        <v>0</v>
      </c>
      <c r="O30" s="88">
        <v>0</v>
      </c>
      <c r="P30" s="88">
        <v>-263</v>
      </c>
      <c r="Q30" s="88">
        <v>0</v>
      </c>
      <c r="R30" s="88">
        <v>0</v>
      </c>
      <c r="S30" s="116">
        <v>0</v>
      </c>
      <c r="U30" s="115">
        <v>-263</v>
      </c>
      <c r="V30" s="116">
        <v>1.66</v>
      </c>
      <c r="W30">
        <v>0</v>
      </c>
      <c r="X30">
        <v>0</v>
      </c>
      <c r="Y30">
        <v>0</v>
      </c>
      <c r="Z30">
        <v>1.66</v>
      </c>
      <c r="AA30">
        <v>-263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2.13</v>
      </c>
      <c r="N31" s="115">
        <v>0</v>
      </c>
      <c r="O31" s="88">
        <v>0</v>
      </c>
      <c r="P31" s="88">
        <v>-280</v>
      </c>
      <c r="Q31" s="88">
        <v>0</v>
      </c>
      <c r="R31" s="88">
        <v>0</v>
      </c>
      <c r="S31" s="116">
        <v>0</v>
      </c>
      <c r="U31" s="115">
        <v>-280</v>
      </c>
      <c r="V31" s="116">
        <v>2.13</v>
      </c>
      <c r="W31">
        <v>0</v>
      </c>
      <c r="X31">
        <v>0</v>
      </c>
      <c r="Y31">
        <v>0</v>
      </c>
      <c r="Z31">
        <v>2.13</v>
      </c>
      <c r="AA31">
        <v>-280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6.24</v>
      </c>
      <c r="N32" s="115">
        <v>0</v>
      </c>
      <c r="O32" s="88">
        <v>0</v>
      </c>
      <c r="P32" s="88">
        <v>-305</v>
      </c>
      <c r="Q32" s="88">
        <v>0</v>
      </c>
      <c r="R32" s="88">
        <v>0</v>
      </c>
      <c r="S32" s="116">
        <v>0</v>
      </c>
      <c r="U32" s="115">
        <v>-305</v>
      </c>
      <c r="V32" s="116">
        <v>6.24</v>
      </c>
      <c r="W32">
        <v>0</v>
      </c>
      <c r="X32">
        <v>0</v>
      </c>
      <c r="Y32">
        <v>0</v>
      </c>
      <c r="Z32">
        <v>6.24</v>
      </c>
      <c r="AA32">
        <v>-305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21.53</v>
      </c>
      <c r="L33" s="88">
        <v>0</v>
      </c>
      <c r="M33" s="116">
        <v>2.16</v>
      </c>
      <c r="N33" s="115">
        <v>0</v>
      </c>
      <c r="O33" s="88">
        <v>-5</v>
      </c>
      <c r="P33" s="88">
        <v>-323</v>
      </c>
      <c r="Q33" s="88">
        <v>0</v>
      </c>
      <c r="R33" s="88">
        <v>0</v>
      </c>
      <c r="S33" s="116">
        <v>0</v>
      </c>
      <c r="U33" s="115">
        <v>-328</v>
      </c>
      <c r="V33" s="116">
        <v>23.69</v>
      </c>
      <c r="W33">
        <v>0</v>
      </c>
      <c r="X33">
        <v>-5</v>
      </c>
      <c r="Y33">
        <v>21.53</v>
      </c>
      <c r="Z33">
        <v>2.16</v>
      </c>
      <c r="AA33">
        <v>-323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22.96</v>
      </c>
      <c r="L34" s="88">
        <v>0</v>
      </c>
      <c r="M34" s="116">
        <v>2.68</v>
      </c>
      <c r="N34" s="115">
        <v>0</v>
      </c>
      <c r="O34" s="88">
        <v>-15</v>
      </c>
      <c r="P34" s="88">
        <v>-341</v>
      </c>
      <c r="Q34" s="88">
        <v>0</v>
      </c>
      <c r="R34" s="88">
        <v>0</v>
      </c>
      <c r="S34" s="116">
        <v>0</v>
      </c>
      <c r="U34" s="115">
        <v>-356</v>
      </c>
      <c r="V34" s="116">
        <v>25.64</v>
      </c>
      <c r="W34">
        <v>0</v>
      </c>
      <c r="X34">
        <v>-15</v>
      </c>
      <c r="Y34">
        <v>22.96</v>
      </c>
      <c r="Z34">
        <v>2.68</v>
      </c>
      <c r="AA34">
        <v>-341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24.63</v>
      </c>
      <c r="L35" s="88">
        <v>0</v>
      </c>
      <c r="M35" s="116">
        <v>3.61</v>
      </c>
      <c r="N35" s="115">
        <v>0</v>
      </c>
      <c r="O35" s="88">
        <v>-35</v>
      </c>
      <c r="P35" s="88">
        <v>-353</v>
      </c>
      <c r="Q35" s="88">
        <v>0</v>
      </c>
      <c r="R35" s="88">
        <v>0</v>
      </c>
      <c r="S35" s="116">
        <v>0</v>
      </c>
      <c r="U35" s="115">
        <v>-388</v>
      </c>
      <c r="V35" s="116">
        <v>28.24</v>
      </c>
      <c r="W35">
        <v>0</v>
      </c>
      <c r="X35">
        <v>-35</v>
      </c>
      <c r="Y35">
        <v>24.63</v>
      </c>
      <c r="Z35">
        <v>3.61</v>
      </c>
      <c r="AA35">
        <v>-353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4.38</v>
      </c>
      <c r="L36" s="88">
        <v>0</v>
      </c>
      <c r="M36" s="116">
        <v>0</v>
      </c>
      <c r="N36" s="115">
        <v>0</v>
      </c>
      <c r="O36" s="88">
        <v>-50</v>
      </c>
      <c r="P36" s="88">
        <v>-356</v>
      </c>
      <c r="Q36" s="88">
        <v>0</v>
      </c>
      <c r="R36" s="88">
        <v>0</v>
      </c>
      <c r="S36" s="116">
        <v>0</v>
      </c>
      <c r="U36" s="115">
        <v>-406</v>
      </c>
      <c r="V36" s="116">
        <v>4.38</v>
      </c>
      <c r="W36">
        <v>0</v>
      </c>
      <c r="X36">
        <v>-50</v>
      </c>
      <c r="Y36">
        <v>4.38</v>
      </c>
      <c r="Z36">
        <v>0</v>
      </c>
      <c r="AA36">
        <v>-356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38.72</v>
      </c>
      <c r="L37" s="88">
        <v>0</v>
      </c>
      <c r="M37" s="116">
        <v>3.58</v>
      </c>
      <c r="N37" s="115">
        <v>0</v>
      </c>
      <c r="O37" s="88">
        <v>-65</v>
      </c>
      <c r="P37" s="88">
        <v>-368</v>
      </c>
      <c r="Q37" s="88">
        <v>0</v>
      </c>
      <c r="R37" s="88">
        <v>0</v>
      </c>
      <c r="S37" s="116">
        <v>0</v>
      </c>
      <c r="U37" s="115">
        <v>-433</v>
      </c>
      <c r="V37" s="116">
        <v>42.3</v>
      </c>
      <c r="W37">
        <v>0</v>
      </c>
      <c r="X37">
        <v>-65</v>
      </c>
      <c r="Y37">
        <v>38.72</v>
      </c>
      <c r="Z37">
        <v>3.58</v>
      </c>
      <c r="AA37">
        <v>-368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9.68</v>
      </c>
      <c r="L38" s="88">
        <v>0</v>
      </c>
      <c r="M38" s="116">
        <v>3.87</v>
      </c>
      <c r="N38" s="115">
        <v>0</v>
      </c>
      <c r="O38" s="88">
        <v>-70</v>
      </c>
      <c r="P38" s="88">
        <v>-367</v>
      </c>
      <c r="Q38" s="88">
        <v>0</v>
      </c>
      <c r="R38" s="88">
        <v>0</v>
      </c>
      <c r="S38" s="116">
        <v>0</v>
      </c>
      <c r="U38" s="115">
        <v>-437</v>
      </c>
      <c r="V38" s="116">
        <v>13.55</v>
      </c>
      <c r="W38">
        <v>0</v>
      </c>
      <c r="X38">
        <v>-70</v>
      </c>
      <c r="Y38">
        <v>9.68</v>
      </c>
      <c r="Z38">
        <v>3.87</v>
      </c>
      <c r="AA38">
        <v>-367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48.39</v>
      </c>
      <c r="L39" s="88">
        <v>0</v>
      </c>
      <c r="M39" s="116">
        <v>9.68</v>
      </c>
      <c r="N39" s="115">
        <v>0</v>
      </c>
      <c r="O39" s="88">
        <v>-165</v>
      </c>
      <c r="P39" s="88">
        <v>-321</v>
      </c>
      <c r="Q39" s="88">
        <v>0</v>
      </c>
      <c r="R39" s="88">
        <v>0</v>
      </c>
      <c r="S39" s="116">
        <v>0</v>
      </c>
      <c r="U39" s="115">
        <v>-486</v>
      </c>
      <c r="V39" s="116">
        <v>58.07</v>
      </c>
      <c r="W39">
        <v>0</v>
      </c>
      <c r="X39">
        <v>-165</v>
      </c>
      <c r="Y39">
        <v>48.39</v>
      </c>
      <c r="Z39">
        <v>9.68</v>
      </c>
      <c r="AA39">
        <v>-321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48.39</v>
      </c>
      <c r="L40" s="88">
        <v>0</v>
      </c>
      <c r="M40" s="116">
        <v>5.81</v>
      </c>
      <c r="N40" s="115">
        <v>0</v>
      </c>
      <c r="O40" s="88">
        <v>-145</v>
      </c>
      <c r="P40" s="88">
        <v>-265</v>
      </c>
      <c r="Q40" s="88">
        <v>0</v>
      </c>
      <c r="R40" s="88">
        <v>0</v>
      </c>
      <c r="S40" s="116">
        <v>0</v>
      </c>
      <c r="U40" s="115">
        <v>-410</v>
      </c>
      <c r="V40" s="116">
        <v>54.2</v>
      </c>
      <c r="W40">
        <v>0</v>
      </c>
      <c r="X40">
        <v>-145</v>
      </c>
      <c r="Y40">
        <v>48.39</v>
      </c>
      <c r="Z40">
        <v>5.81</v>
      </c>
      <c r="AA40">
        <v>-265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77.430000000000007</v>
      </c>
      <c r="L41" s="88">
        <v>0</v>
      </c>
      <c r="M41" s="116">
        <v>6.68</v>
      </c>
      <c r="N41" s="115">
        <v>0</v>
      </c>
      <c r="O41" s="88">
        <v>-130</v>
      </c>
      <c r="P41" s="88">
        <v>-209</v>
      </c>
      <c r="Q41" s="88">
        <v>0</v>
      </c>
      <c r="R41" s="88">
        <v>0</v>
      </c>
      <c r="S41" s="116">
        <v>0</v>
      </c>
      <c r="U41" s="115">
        <v>-339</v>
      </c>
      <c r="V41" s="116">
        <v>84.11</v>
      </c>
      <c r="W41">
        <v>0</v>
      </c>
      <c r="X41">
        <v>-130</v>
      </c>
      <c r="Y41">
        <v>77.430000000000007</v>
      </c>
      <c r="Z41">
        <v>6.68</v>
      </c>
      <c r="AA41">
        <v>-209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77.430000000000007</v>
      </c>
      <c r="L42" s="88">
        <v>0</v>
      </c>
      <c r="M42" s="116">
        <v>6.39</v>
      </c>
      <c r="N42" s="115">
        <v>0</v>
      </c>
      <c r="O42" s="88">
        <v>-125</v>
      </c>
      <c r="P42" s="88">
        <v>-180</v>
      </c>
      <c r="Q42" s="88">
        <v>0</v>
      </c>
      <c r="R42" s="88">
        <v>0</v>
      </c>
      <c r="S42" s="116">
        <v>0</v>
      </c>
      <c r="U42" s="115">
        <v>-305</v>
      </c>
      <c r="V42" s="116">
        <v>83.82</v>
      </c>
      <c r="W42">
        <v>0</v>
      </c>
      <c r="X42">
        <v>-125</v>
      </c>
      <c r="Y42">
        <v>77.430000000000007</v>
      </c>
      <c r="Z42">
        <v>6.39</v>
      </c>
      <c r="AA42">
        <v>-180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77.430000000000007</v>
      </c>
      <c r="L43" s="88">
        <v>0</v>
      </c>
      <c r="M43" s="116">
        <v>1.55</v>
      </c>
      <c r="N43" s="115">
        <v>0</v>
      </c>
      <c r="O43" s="88">
        <v>-110</v>
      </c>
      <c r="P43" s="88">
        <v>-149</v>
      </c>
      <c r="Q43" s="88">
        <v>0</v>
      </c>
      <c r="R43" s="88">
        <v>0</v>
      </c>
      <c r="S43" s="116">
        <v>0</v>
      </c>
      <c r="U43" s="115">
        <v>-259</v>
      </c>
      <c r="V43" s="116">
        <v>78.98</v>
      </c>
      <c r="W43">
        <v>0</v>
      </c>
      <c r="X43">
        <v>-110</v>
      </c>
      <c r="Y43">
        <v>77.430000000000007</v>
      </c>
      <c r="Z43">
        <v>1.55</v>
      </c>
      <c r="AA43">
        <v>-149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53.24</v>
      </c>
      <c r="L44" s="88">
        <v>0</v>
      </c>
      <c r="M44" s="116">
        <v>6.87</v>
      </c>
      <c r="N44" s="115">
        <v>0</v>
      </c>
      <c r="O44" s="88">
        <v>-90</v>
      </c>
      <c r="P44" s="88">
        <v>-129</v>
      </c>
      <c r="Q44" s="88">
        <v>0</v>
      </c>
      <c r="R44" s="88">
        <v>0</v>
      </c>
      <c r="S44" s="116">
        <v>0</v>
      </c>
      <c r="U44" s="115">
        <v>-219</v>
      </c>
      <c r="V44" s="116">
        <v>60.11</v>
      </c>
      <c r="W44">
        <v>0</v>
      </c>
      <c r="X44">
        <v>-90</v>
      </c>
      <c r="Y44">
        <v>53.24</v>
      </c>
      <c r="Z44">
        <v>6.87</v>
      </c>
      <c r="AA44">
        <v>-129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2.61</v>
      </c>
      <c r="N45" s="115">
        <v>0</v>
      </c>
      <c r="O45" s="88">
        <v>-70</v>
      </c>
      <c r="P45" s="88">
        <v>-95</v>
      </c>
      <c r="Q45" s="88">
        <v>0</v>
      </c>
      <c r="R45" s="88">
        <v>0</v>
      </c>
      <c r="S45" s="116">
        <v>0</v>
      </c>
      <c r="U45" s="115">
        <v>-165</v>
      </c>
      <c r="V45" s="116">
        <v>2.61</v>
      </c>
      <c r="W45">
        <v>0</v>
      </c>
      <c r="X45">
        <v>-70</v>
      </c>
      <c r="Y45">
        <v>0</v>
      </c>
      <c r="Z45">
        <v>2.61</v>
      </c>
      <c r="AA45">
        <v>-95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5.32</v>
      </c>
      <c r="N46" s="115">
        <v>0</v>
      </c>
      <c r="O46" s="88">
        <v>-50</v>
      </c>
      <c r="P46" s="88">
        <v>-68</v>
      </c>
      <c r="Q46" s="88">
        <v>0</v>
      </c>
      <c r="R46" s="88">
        <v>0</v>
      </c>
      <c r="S46" s="116">
        <v>0</v>
      </c>
      <c r="U46" s="115">
        <v>-118</v>
      </c>
      <c r="V46" s="116">
        <v>5.32</v>
      </c>
      <c r="W46">
        <v>0</v>
      </c>
      <c r="X46">
        <v>-50</v>
      </c>
      <c r="Y46">
        <v>0</v>
      </c>
      <c r="Z46">
        <v>5.32</v>
      </c>
      <c r="AA46">
        <v>-68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2.23</v>
      </c>
      <c r="N47" s="115">
        <v>0</v>
      </c>
      <c r="O47" s="88">
        <v>-35</v>
      </c>
      <c r="P47" s="88">
        <v>-53</v>
      </c>
      <c r="Q47" s="88">
        <v>0</v>
      </c>
      <c r="R47" s="88">
        <v>0</v>
      </c>
      <c r="S47" s="116">
        <v>0</v>
      </c>
      <c r="U47" s="115">
        <v>-88</v>
      </c>
      <c r="V47" s="116">
        <v>2.23</v>
      </c>
      <c r="W47">
        <v>0</v>
      </c>
      <c r="X47">
        <v>-35</v>
      </c>
      <c r="Y47">
        <v>0</v>
      </c>
      <c r="Z47">
        <v>2.23</v>
      </c>
      <c r="AA47">
        <v>-53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-20</v>
      </c>
      <c r="P48" s="88">
        <v>-48</v>
      </c>
      <c r="Q48" s="88">
        <v>0</v>
      </c>
      <c r="R48" s="88">
        <v>0</v>
      </c>
      <c r="S48" s="116">
        <v>0</v>
      </c>
      <c r="U48" s="115">
        <v>-68</v>
      </c>
      <c r="V48" s="116">
        <v>0</v>
      </c>
      <c r="W48">
        <v>0</v>
      </c>
      <c r="X48">
        <v>-20</v>
      </c>
      <c r="Y48">
        <v>0</v>
      </c>
      <c r="Z48">
        <v>0</v>
      </c>
      <c r="AA48">
        <v>-48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2.9</v>
      </c>
      <c r="N49" s="115">
        <v>0</v>
      </c>
      <c r="O49" s="88">
        <v>-5</v>
      </c>
      <c r="P49" s="88">
        <v>-49</v>
      </c>
      <c r="Q49" s="88">
        <v>0</v>
      </c>
      <c r="R49" s="88">
        <v>0</v>
      </c>
      <c r="S49" s="116">
        <v>0</v>
      </c>
      <c r="U49" s="115">
        <v>-54</v>
      </c>
      <c r="V49" s="116">
        <v>2.9</v>
      </c>
      <c r="W49">
        <v>0</v>
      </c>
      <c r="X49">
        <v>-5</v>
      </c>
      <c r="Y49">
        <v>0</v>
      </c>
      <c r="Z49">
        <v>2.9</v>
      </c>
      <c r="AA49">
        <v>-49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1.94</v>
      </c>
      <c r="N50" s="115">
        <v>0</v>
      </c>
      <c r="O50" s="88">
        <v>0</v>
      </c>
      <c r="P50" s="88">
        <v>-48</v>
      </c>
      <c r="Q50" s="88">
        <v>0</v>
      </c>
      <c r="R50" s="88">
        <v>0</v>
      </c>
      <c r="S50" s="116">
        <v>0</v>
      </c>
      <c r="U50" s="115">
        <v>-48</v>
      </c>
      <c r="V50" s="116">
        <v>1.94</v>
      </c>
      <c r="W50">
        <v>0</v>
      </c>
      <c r="X50">
        <v>0</v>
      </c>
      <c r="Y50">
        <v>0</v>
      </c>
      <c r="Z50">
        <v>1.94</v>
      </c>
      <c r="AA50">
        <v>-48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</v>
      </c>
      <c r="N51" s="115">
        <v>0</v>
      </c>
      <c r="O51" s="88">
        <v>0</v>
      </c>
      <c r="P51" s="88">
        <v>-42</v>
      </c>
      <c r="Q51" s="88">
        <v>0</v>
      </c>
      <c r="R51" s="88">
        <v>0</v>
      </c>
      <c r="S51" s="116">
        <v>0</v>
      </c>
      <c r="U51" s="115">
        <v>-42</v>
      </c>
      <c r="V51" s="116">
        <v>6</v>
      </c>
      <c r="W51">
        <v>0</v>
      </c>
      <c r="X51">
        <v>0</v>
      </c>
      <c r="Y51">
        <v>0</v>
      </c>
      <c r="Z51">
        <v>6</v>
      </c>
      <c r="AA51">
        <v>-42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2.52</v>
      </c>
      <c r="N52" s="115">
        <v>0</v>
      </c>
      <c r="O52" s="88">
        <v>0</v>
      </c>
      <c r="P52" s="88">
        <v>-32</v>
      </c>
      <c r="Q52" s="88">
        <v>0</v>
      </c>
      <c r="R52" s="88">
        <v>0</v>
      </c>
      <c r="S52" s="116">
        <v>0</v>
      </c>
      <c r="U52" s="115">
        <v>-32</v>
      </c>
      <c r="V52" s="116">
        <v>2.52</v>
      </c>
      <c r="W52">
        <v>0</v>
      </c>
      <c r="X52">
        <v>0</v>
      </c>
      <c r="Y52">
        <v>0</v>
      </c>
      <c r="Z52">
        <v>2.52</v>
      </c>
      <c r="AA52">
        <v>-32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7.94</v>
      </c>
      <c r="N53" s="115">
        <v>0</v>
      </c>
      <c r="O53" s="88">
        <v>0</v>
      </c>
      <c r="P53" s="88">
        <v>-32</v>
      </c>
      <c r="Q53" s="88">
        <v>0</v>
      </c>
      <c r="R53" s="88">
        <v>0</v>
      </c>
      <c r="S53" s="116">
        <v>0</v>
      </c>
      <c r="U53" s="115">
        <v>-32</v>
      </c>
      <c r="V53" s="116">
        <v>7.94</v>
      </c>
      <c r="W53">
        <v>0</v>
      </c>
      <c r="X53">
        <v>0</v>
      </c>
      <c r="Y53">
        <v>0</v>
      </c>
      <c r="Z53">
        <v>7.94</v>
      </c>
      <c r="AA53">
        <v>-32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2.9</v>
      </c>
      <c r="N54" s="115">
        <v>0</v>
      </c>
      <c r="O54" s="88">
        <v>0</v>
      </c>
      <c r="P54" s="88">
        <v>-63</v>
      </c>
      <c r="Q54" s="88">
        <v>0</v>
      </c>
      <c r="R54" s="88">
        <v>0</v>
      </c>
      <c r="S54" s="116">
        <v>0</v>
      </c>
      <c r="U54" s="115">
        <v>-63</v>
      </c>
      <c r="V54" s="116">
        <v>2.9</v>
      </c>
      <c r="W54">
        <v>0</v>
      </c>
      <c r="X54">
        <v>0</v>
      </c>
      <c r="Y54">
        <v>0</v>
      </c>
      <c r="Z54">
        <v>2.9</v>
      </c>
      <c r="AA54">
        <v>-63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5.03</v>
      </c>
      <c r="N55" s="115">
        <v>0</v>
      </c>
      <c r="O55" s="88">
        <v>0</v>
      </c>
      <c r="P55" s="88">
        <v>-131</v>
      </c>
      <c r="Q55" s="88">
        <v>0</v>
      </c>
      <c r="R55" s="88">
        <v>0</v>
      </c>
      <c r="S55" s="116">
        <v>0</v>
      </c>
      <c r="U55" s="115">
        <v>-131</v>
      </c>
      <c r="V55" s="116">
        <v>5.03</v>
      </c>
      <c r="W55">
        <v>0</v>
      </c>
      <c r="X55">
        <v>0</v>
      </c>
      <c r="Y55">
        <v>0</v>
      </c>
      <c r="Z55">
        <v>5.03</v>
      </c>
      <c r="AA55">
        <v>-131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7.07</v>
      </c>
      <c r="N56" s="115">
        <v>0</v>
      </c>
      <c r="O56" s="88">
        <v>0</v>
      </c>
      <c r="P56" s="88">
        <v>-146</v>
      </c>
      <c r="Q56" s="88">
        <v>0</v>
      </c>
      <c r="R56" s="88">
        <v>0</v>
      </c>
      <c r="S56" s="116">
        <v>0</v>
      </c>
      <c r="U56" s="115">
        <v>-146</v>
      </c>
      <c r="V56" s="116">
        <v>7.07</v>
      </c>
      <c r="W56">
        <v>0</v>
      </c>
      <c r="X56">
        <v>0</v>
      </c>
      <c r="Y56">
        <v>0</v>
      </c>
      <c r="Z56">
        <v>7.07</v>
      </c>
      <c r="AA56">
        <v>-146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-110</v>
      </c>
      <c r="Q57" s="88">
        <v>0</v>
      </c>
      <c r="R57" s="88">
        <v>0</v>
      </c>
      <c r="S57" s="116">
        <v>0</v>
      </c>
      <c r="U57" s="115">
        <v>-110</v>
      </c>
      <c r="V57" s="116">
        <v>0</v>
      </c>
      <c r="W57">
        <v>0</v>
      </c>
      <c r="X57">
        <v>0</v>
      </c>
      <c r="Y57">
        <v>0</v>
      </c>
      <c r="Z57">
        <v>0</v>
      </c>
      <c r="AA57">
        <v>-110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1.45</v>
      </c>
      <c r="N58" s="115">
        <v>0</v>
      </c>
      <c r="O58" s="88">
        <v>0</v>
      </c>
      <c r="P58" s="88">
        <v>-75</v>
      </c>
      <c r="Q58" s="88">
        <v>0</v>
      </c>
      <c r="R58" s="88">
        <v>0</v>
      </c>
      <c r="S58" s="116">
        <v>0</v>
      </c>
      <c r="U58" s="115">
        <v>-75</v>
      </c>
      <c r="V58" s="116">
        <v>1.45</v>
      </c>
      <c r="W58">
        <v>0</v>
      </c>
      <c r="X58">
        <v>0</v>
      </c>
      <c r="Y58">
        <v>0</v>
      </c>
      <c r="Z58">
        <v>1.45</v>
      </c>
      <c r="AA58">
        <v>-75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2.23</v>
      </c>
      <c r="N59" s="115">
        <v>0</v>
      </c>
      <c r="O59" s="88">
        <v>0</v>
      </c>
      <c r="P59" s="88">
        <v>-55</v>
      </c>
      <c r="Q59" s="88">
        <v>0</v>
      </c>
      <c r="R59" s="88">
        <v>0</v>
      </c>
      <c r="S59" s="116">
        <v>0</v>
      </c>
      <c r="U59" s="115">
        <v>-55</v>
      </c>
      <c r="V59" s="116">
        <v>2.23</v>
      </c>
      <c r="W59">
        <v>0</v>
      </c>
      <c r="X59">
        <v>0</v>
      </c>
      <c r="Y59">
        <v>0</v>
      </c>
      <c r="Z59">
        <v>2.23</v>
      </c>
      <c r="AA59">
        <v>-55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4.84</v>
      </c>
      <c r="N60" s="115">
        <v>0</v>
      </c>
      <c r="O60" s="88">
        <v>0</v>
      </c>
      <c r="P60" s="88">
        <v>-34</v>
      </c>
      <c r="Q60" s="88">
        <v>0</v>
      </c>
      <c r="R60" s="88">
        <v>0</v>
      </c>
      <c r="S60" s="116">
        <v>0</v>
      </c>
      <c r="U60" s="115">
        <v>-34</v>
      </c>
      <c r="V60" s="116">
        <v>4.84</v>
      </c>
      <c r="W60">
        <v>0</v>
      </c>
      <c r="X60">
        <v>0</v>
      </c>
      <c r="Y60">
        <v>0</v>
      </c>
      <c r="Z60">
        <v>4.84</v>
      </c>
      <c r="AA60">
        <v>-34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2.3199999999999998</v>
      </c>
      <c r="N61" s="115">
        <v>0</v>
      </c>
      <c r="O61" s="88">
        <v>0</v>
      </c>
      <c r="P61" s="88">
        <v>-2</v>
      </c>
      <c r="Q61" s="88">
        <v>0</v>
      </c>
      <c r="R61" s="88">
        <v>0</v>
      </c>
      <c r="S61" s="116">
        <v>0</v>
      </c>
      <c r="U61" s="115">
        <v>-2</v>
      </c>
      <c r="V61" s="116">
        <v>2.3199999999999998</v>
      </c>
      <c r="W61">
        <v>0</v>
      </c>
      <c r="X61">
        <v>0</v>
      </c>
      <c r="Y61">
        <v>0</v>
      </c>
      <c r="Z61">
        <v>2.3199999999999998</v>
      </c>
      <c r="AA61">
        <v>-2</v>
      </c>
    </row>
    <row r="62" spans="7:27">
      <c r="G62" t="s">
        <v>104</v>
      </c>
      <c r="H62" s="115">
        <v>0</v>
      </c>
      <c r="I62" s="88">
        <v>0.1</v>
      </c>
      <c r="J62" s="88">
        <v>18.39</v>
      </c>
      <c r="K62" s="88">
        <v>0</v>
      </c>
      <c r="L62" s="88">
        <v>0</v>
      </c>
      <c r="M62" s="116">
        <v>2.42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20.91</v>
      </c>
      <c r="W62">
        <v>0</v>
      </c>
      <c r="X62">
        <v>0.1</v>
      </c>
      <c r="Y62">
        <v>0</v>
      </c>
      <c r="Z62">
        <v>2.42</v>
      </c>
      <c r="AA62">
        <v>18.39</v>
      </c>
    </row>
    <row r="63" spans="7:27">
      <c r="G63" t="s">
        <v>105</v>
      </c>
      <c r="H63" s="115">
        <v>0</v>
      </c>
      <c r="I63" s="88">
        <v>4.7300000000000004</v>
      </c>
      <c r="J63" s="88">
        <v>38.06</v>
      </c>
      <c r="K63" s="88">
        <v>0</v>
      </c>
      <c r="L63" s="88">
        <v>0</v>
      </c>
      <c r="M63" s="116">
        <v>1.95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44.74</v>
      </c>
      <c r="W63">
        <v>0</v>
      </c>
      <c r="X63">
        <v>4.7300000000000004</v>
      </c>
      <c r="Y63">
        <v>0</v>
      </c>
      <c r="Z63">
        <v>1.95</v>
      </c>
      <c r="AA63">
        <v>38.06</v>
      </c>
    </row>
    <row r="64" spans="7:27">
      <c r="G64" t="s">
        <v>106</v>
      </c>
      <c r="H64" s="115">
        <v>0</v>
      </c>
      <c r="I64" s="88">
        <v>9.69</v>
      </c>
      <c r="J64" s="88">
        <v>48.03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57.72</v>
      </c>
      <c r="W64">
        <v>0</v>
      </c>
      <c r="X64">
        <v>9.69</v>
      </c>
      <c r="Y64">
        <v>0</v>
      </c>
      <c r="Z64">
        <v>0</v>
      </c>
      <c r="AA64">
        <v>48.03</v>
      </c>
    </row>
    <row r="65" spans="7:27">
      <c r="G65" t="s">
        <v>107</v>
      </c>
      <c r="H65" s="115">
        <v>0</v>
      </c>
      <c r="I65" s="88">
        <v>15.51</v>
      </c>
      <c r="J65" s="88">
        <v>56.3</v>
      </c>
      <c r="K65" s="88">
        <v>0</v>
      </c>
      <c r="L65" s="88">
        <v>0</v>
      </c>
      <c r="M65" s="116">
        <v>4.33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76.14</v>
      </c>
      <c r="W65">
        <v>0</v>
      </c>
      <c r="X65">
        <v>15.51</v>
      </c>
      <c r="Y65">
        <v>0</v>
      </c>
      <c r="Z65">
        <v>4.33</v>
      </c>
      <c r="AA65">
        <v>56.3</v>
      </c>
    </row>
    <row r="66" spans="7:27">
      <c r="G66" t="s">
        <v>108</v>
      </c>
      <c r="H66" s="115">
        <v>0</v>
      </c>
      <c r="I66" s="88">
        <v>17.940000000000001</v>
      </c>
      <c r="J66" s="88">
        <v>60.02</v>
      </c>
      <c r="K66" s="88">
        <v>0</v>
      </c>
      <c r="L66" s="88">
        <v>0</v>
      </c>
      <c r="M66" s="116">
        <v>2.16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80.12</v>
      </c>
      <c r="W66">
        <v>0</v>
      </c>
      <c r="X66">
        <v>17.940000000000001</v>
      </c>
      <c r="Y66">
        <v>0</v>
      </c>
      <c r="Z66">
        <v>2.16</v>
      </c>
      <c r="AA66">
        <v>60.02</v>
      </c>
    </row>
    <row r="67" spans="7:27">
      <c r="G67" t="s">
        <v>109</v>
      </c>
      <c r="H67" s="115">
        <v>0</v>
      </c>
      <c r="I67" s="88">
        <v>33.35</v>
      </c>
      <c r="J67" s="88">
        <v>63.46</v>
      </c>
      <c r="K67" s="88">
        <v>0</v>
      </c>
      <c r="L67" s="88">
        <v>0</v>
      </c>
      <c r="M67" s="116">
        <v>7.01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103.82</v>
      </c>
      <c r="W67">
        <v>0</v>
      </c>
      <c r="X67">
        <v>33.35</v>
      </c>
      <c r="Y67">
        <v>0</v>
      </c>
      <c r="Z67">
        <v>7.01</v>
      </c>
      <c r="AA67">
        <v>63.46</v>
      </c>
    </row>
    <row r="68" spans="7:27">
      <c r="G68" t="s">
        <v>110</v>
      </c>
      <c r="H68" s="115">
        <v>0</v>
      </c>
      <c r="I68" s="88">
        <v>36.28</v>
      </c>
      <c r="J68" s="88">
        <v>63.45</v>
      </c>
      <c r="K68" s="88">
        <v>0</v>
      </c>
      <c r="L68" s="88">
        <v>0</v>
      </c>
      <c r="M68" s="116">
        <v>4.9800000000000004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104.71</v>
      </c>
      <c r="W68">
        <v>0</v>
      </c>
      <c r="X68">
        <v>36.28</v>
      </c>
      <c r="Y68">
        <v>0</v>
      </c>
      <c r="Z68">
        <v>4.9800000000000004</v>
      </c>
      <c r="AA68">
        <v>63.45</v>
      </c>
    </row>
    <row r="69" spans="7:27">
      <c r="G69" t="s">
        <v>111</v>
      </c>
      <c r="H69" s="115">
        <v>0</v>
      </c>
      <c r="I69" s="88">
        <v>36.770000000000003</v>
      </c>
      <c r="J69" s="88">
        <v>61.83</v>
      </c>
      <c r="K69" s="88">
        <v>0</v>
      </c>
      <c r="L69" s="88">
        <v>0</v>
      </c>
      <c r="M69" s="116">
        <v>3.77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102.37</v>
      </c>
      <c r="W69">
        <v>0</v>
      </c>
      <c r="X69">
        <v>36.770000000000003</v>
      </c>
      <c r="Y69">
        <v>0</v>
      </c>
      <c r="Z69">
        <v>3.77</v>
      </c>
      <c r="AA69">
        <v>61.83</v>
      </c>
    </row>
    <row r="70" spans="7:27">
      <c r="G70" t="s">
        <v>112</v>
      </c>
      <c r="H70" s="115">
        <v>15.53</v>
      </c>
      <c r="I70" s="88">
        <v>38.450000000000003</v>
      </c>
      <c r="J70" s="88">
        <v>60.86</v>
      </c>
      <c r="K70" s="88">
        <v>0</v>
      </c>
      <c r="L70" s="88">
        <v>0</v>
      </c>
      <c r="M70" s="116">
        <v>1.56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116.4</v>
      </c>
      <c r="W70">
        <v>15.53</v>
      </c>
      <c r="X70">
        <v>38.450000000000003</v>
      </c>
      <c r="Y70">
        <v>0</v>
      </c>
      <c r="Z70">
        <v>1.56</v>
      </c>
      <c r="AA70">
        <v>60.86</v>
      </c>
    </row>
    <row r="71" spans="7:27">
      <c r="G71" t="s">
        <v>113</v>
      </c>
      <c r="H71" s="115">
        <v>0</v>
      </c>
      <c r="I71" s="88">
        <v>28.1</v>
      </c>
      <c r="J71" s="88">
        <v>56.77</v>
      </c>
      <c r="K71" s="88">
        <v>0</v>
      </c>
      <c r="L71" s="88">
        <v>0</v>
      </c>
      <c r="M71" s="116">
        <v>1.04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85.91</v>
      </c>
      <c r="W71">
        <v>0</v>
      </c>
      <c r="X71">
        <v>28.1</v>
      </c>
      <c r="Y71">
        <v>0</v>
      </c>
      <c r="Z71">
        <v>1.04</v>
      </c>
      <c r="AA71">
        <v>56.77</v>
      </c>
    </row>
    <row r="72" spans="7:27">
      <c r="G72" t="s">
        <v>114</v>
      </c>
      <c r="H72" s="115">
        <v>7.3</v>
      </c>
      <c r="I72" s="88">
        <v>35.4</v>
      </c>
      <c r="J72" s="88">
        <v>57.77</v>
      </c>
      <c r="K72" s="88">
        <v>0</v>
      </c>
      <c r="L72" s="88">
        <v>0</v>
      </c>
      <c r="M72" s="116">
        <v>2.98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103.45</v>
      </c>
      <c r="W72">
        <v>7.3</v>
      </c>
      <c r="X72">
        <v>35.4</v>
      </c>
      <c r="Y72">
        <v>0</v>
      </c>
      <c r="Z72">
        <v>2.98</v>
      </c>
      <c r="AA72">
        <v>57.77</v>
      </c>
    </row>
    <row r="73" spans="7:27">
      <c r="G73" t="s">
        <v>115</v>
      </c>
      <c r="H73" s="115">
        <v>23.31</v>
      </c>
      <c r="I73" s="88">
        <v>45.17</v>
      </c>
      <c r="J73" s="88">
        <v>54.19</v>
      </c>
      <c r="K73" s="88">
        <v>53.55</v>
      </c>
      <c r="L73" s="88">
        <v>0</v>
      </c>
      <c r="M73" s="116">
        <v>2.33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178.55</v>
      </c>
      <c r="W73">
        <v>23.31</v>
      </c>
      <c r="X73">
        <v>45.17</v>
      </c>
      <c r="Y73">
        <v>53.55</v>
      </c>
      <c r="Z73">
        <v>2.33</v>
      </c>
      <c r="AA73">
        <v>54.19</v>
      </c>
    </row>
    <row r="74" spans="7:27">
      <c r="G74" t="s">
        <v>116</v>
      </c>
      <c r="H74" s="115">
        <v>13.2</v>
      </c>
      <c r="I74" s="88">
        <v>49.91</v>
      </c>
      <c r="J74" s="88">
        <v>40.799999999999997</v>
      </c>
      <c r="K74" s="88">
        <v>60</v>
      </c>
      <c r="L74" s="88">
        <v>0</v>
      </c>
      <c r="M74" s="116">
        <v>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169.91</v>
      </c>
      <c r="W74">
        <v>13.2</v>
      </c>
      <c r="X74">
        <v>49.91</v>
      </c>
      <c r="Y74">
        <v>60</v>
      </c>
      <c r="Z74">
        <v>6</v>
      </c>
      <c r="AA74">
        <v>40.799999999999997</v>
      </c>
    </row>
    <row r="75" spans="7:27">
      <c r="G75" t="s">
        <v>117</v>
      </c>
      <c r="H75" s="115">
        <v>0</v>
      </c>
      <c r="I75" s="88">
        <v>50.86</v>
      </c>
      <c r="J75" s="88">
        <v>32.799999999999997</v>
      </c>
      <c r="K75" s="88">
        <v>53.77</v>
      </c>
      <c r="L75" s="88">
        <v>0</v>
      </c>
      <c r="M75" s="116">
        <v>3.55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140.97999999999999</v>
      </c>
      <c r="W75">
        <v>0</v>
      </c>
      <c r="X75">
        <v>50.86</v>
      </c>
      <c r="Y75">
        <v>53.77</v>
      </c>
      <c r="Z75">
        <v>3.55</v>
      </c>
      <c r="AA75">
        <v>32.799999999999997</v>
      </c>
    </row>
    <row r="76" spans="7:27">
      <c r="G76" t="s">
        <v>118</v>
      </c>
      <c r="H76" s="115">
        <v>0</v>
      </c>
      <c r="I76" s="88">
        <v>42.77</v>
      </c>
      <c r="J76" s="88">
        <v>18.96</v>
      </c>
      <c r="K76" s="88">
        <v>46.25</v>
      </c>
      <c r="L76" s="88">
        <v>0</v>
      </c>
      <c r="M76" s="116">
        <v>1.57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109.55</v>
      </c>
      <c r="W76">
        <v>0</v>
      </c>
      <c r="X76">
        <v>42.77</v>
      </c>
      <c r="Y76">
        <v>46.25</v>
      </c>
      <c r="Z76">
        <v>1.57</v>
      </c>
      <c r="AA76">
        <v>18.96</v>
      </c>
    </row>
    <row r="77" spans="7:27">
      <c r="G77" t="s">
        <v>119</v>
      </c>
      <c r="H77" s="115">
        <v>0</v>
      </c>
      <c r="I77" s="88">
        <v>34.07</v>
      </c>
      <c r="J77" s="88">
        <v>13.42</v>
      </c>
      <c r="K77" s="88">
        <v>38.33</v>
      </c>
      <c r="L77" s="88">
        <v>0</v>
      </c>
      <c r="M77" s="116">
        <v>1.1499999999999999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86.97</v>
      </c>
      <c r="W77">
        <v>0</v>
      </c>
      <c r="X77">
        <v>34.07</v>
      </c>
      <c r="Y77">
        <v>38.33</v>
      </c>
      <c r="Z77">
        <v>1.1499999999999999</v>
      </c>
      <c r="AA77">
        <v>13.42</v>
      </c>
    </row>
    <row r="78" spans="7:27">
      <c r="G78" t="s">
        <v>120</v>
      </c>
      <c r="H78" s="115">
        <v>0</v>
      </c>
      <c r="I78" s="88">
        <v>24.94</v>
      </c>
      <c r="J78" s="88">
        <v>6.46</v>
      </c>
      <c r="K78" s="88">
        <v>22.59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53.99</v>
      </c>
      <c r="W78">
        <v>0</v>
      </c>
      <c r="X78">
        <v>24.94</v>
      </c>
      <c r="Y78">
        <v>22.59</v>
      </c>
      <c r="Z78">
        <v>0</v>
      </c>
      <c r="AA78">
        <v>6.46</v>
      </c>
    </row>
    <row r="79" spans="7:27">
      <c r="G79" t="s">
        <v>121</v>
      </c>
      <c r="H79" s="115">
        <v>0</v>
      </c>
      <c r="I79" s="88">
        <v>21.11</v>
      </c>
      <c r="J79" s="88">
        <v>0</v>
      </c>
      <c r="K79" s="88">
        <v>31.24</v>
      </c>
      <c r="L79" s="88">
        <v>0</v>
      </c>
      <c r="M79" s="116">
        <v>0.31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52.66</v>
      </c>
      <c r="W79">
        <v>0</v>
      </c>
      <c r="X79">
        <v>21.11</v>
      </c>
      <c r="Y79">
        <v>31.24</v>
      </c>
      <c r="Z79">
        <v>0.31</v>
      </c>
      <c r="AA79">
        <v>0</v>
      </c>
    </row>
    <row r="80" spans="7:27">
      <c r="G80" t="s">
        <v>122</v>
      </c>
      <c r="H80" s="115">
        <v>0</v>
      </c>
      <c r="I80" s="88">
        <v>17.14</v>
      </c>
      <c r="J80" s="88">
        <v>0</v>
      </c>
      <c r="K80" s="88">
        <v>32</v>
      </c>
      <c r="L80" s="88">
        <v>0</v>
      </c>
      <c r="M80" s="116">
        <v>1.28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50.42</v>
      </c>
      <c r="W80">
        <v>0</v>
      </c>
      <c r="X80">
        <v>17.14</v>
      </c>
      <c r="Y80">
        <v>32</v>
      </c>
      <c r="Z80">
        <v>1.28</v>
      </c>
      <c r="AA80">
        <v>0</v>
      </c>
    </row>
    <row r="81" spans="7:27">
      <c r="G81" t="s">
        <v>123</v>
      </c>
      <c r="H81" s="115">
        <v>0</v>
      </c>
      <c r="I81" s="88">
        <v>17.13</v>
      </c>
      <c r="J81" s="88">
        <v>0</v>
      </c>
      <c r="K81" s="88">
        <v>28.5</v>
      </c>
      <c r="L81" s="88">
        <v>0</v>
      </c>
      <c r="M81" s="116">
        <v>3.56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49.19</v>
      </c>
      <c r="W81">
        <v>0</v>
      </c>
      <c r="X81">
        <v>17.13</v>
      </c>
      <c r="Y81">
        <v>28.5</v>
      </c>
      <c r="Z81">
        <v>3.56</v>
      </c>
      <c r="AA81">
        <v>0</v>
      </c>
    </row>
    <row r="82" spans="7:27">
      <c r="G82" t="s">
        <v>124</v>
      </c>
      <c r="H82" s="115">
        <v>0</v>
      </c>
      <c r="I82" s="88">
        <v>15.18</v>
      </c>
      <c r="J82" s="88">
        <v>0</v>
      </c>
      <c r="K82" s="88">
        <v>30.65</v>
      </c>
      <c r="L82" s="88">
        <v>0</v>
      </c>
      <c r="M82" s="116">
        <v>2.6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48.43</v>
      </c>
      <c r="W82">
        <v>0</v>
      </c>
      <c r="X82">
        <v>15.18</v>
      </c>
      <c r="Y82">
        <v>30.65</v>
      </c>
      <c r="Z82">
        <v>2.6</v>
      </c>
      <c r="AA82">
        <v>0</v>
      </c>
    </row>
    <row r="83" spans="7:27">
      <c r="G83" t="s">
        <v>125</v>
      </c>
      <c r="H83" s="115">
        <v>0</v>
      </c>
      <c r="I83" s="88">
        <v>14.17</v>
      </c>
      <c r="J83" s="88">
        <v>0</v>
      </c>
      <c r="K83" s="88">
        <v>36</v>
      </c>
      <c r="L83" s="88">
        <v>0</v>
      </c>
      <c r="M83" s="116">
        <v>3.19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53.36</v>
      </c>
      <c r="W83">
        <v>0</v>
      </c>
      <c r="X83">
        <v>14.17</v>
      </c>
      <c r="Y83">
        <v>36</v>
      </c>
      <c r="Z83">
        <v>3.19</v>
      </c>
      <c r="AA83">
        <v>0</v>
      </c>
    </row>
    <row r="84" spans="7:27">
      <c r="G84" t="s">
        <v>126</v>
      </c>
      <c r="H84" s="115">
        <v>0</v>
      </c>
      <c r="I84" s="88">
        <v>10.07</v>
      </c>
      <c r="J84" s="88">
        <v>0</v>
      </c>
      <c r="K84" s="88">
        <v>36.299999999999997</v>
      </c>
      <c r="L84" s="88">
        <v>0</v>
      </c>
      <c r="M84" s="116">
        <v>3.68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50.05</v>
      </c>
      <c r="W84">
        <v>0</v>
      </c>
      <c r="X84">
        <v>10.07</v>
      </c>
      <c r="Y84">
        <v>36.299999999999997</v>
      </c>
      <c r="Z84">
        <v>3.68</v>
      </c>
      <c r="AA84">
        <v>0</v>
      </c>
    </row>
    <row r="85" spans="7:27">
      <c r="G85" t="s">
        <v>127</v>
      </c>
      <c r="H85" s="115">
        <v>0</v>
      </c>
      <c r="I85" s="88">
        <v>10.11</v>
      </c>
      <c r="J85" s="88">
        <v>0</v>
      </c>
      <c r="K85" s="88">
        <v>36.68</v>
      </c>
      <c r="L85" s="88">
        <v>0</v>
      </c>
      <c r="M85" s="116">
        <v>0.26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47.05</v>
      </c>
      <c r="W85">
        <v>0</v>
      </c>
      <c r="X85">
        <v>10.11</v>
      </c>
      <c r="Y85">
        <v>36.68</v>
      </c>
      <c r="Z85">
        <v>0.26</v>
      </c>
      <c r="AA85">
        <v>0</v>
      </c>
    </row>
    <row r="86" spans="7:27">
      <c r="G86" t="s">
        <v>128</v>
      </c>
      <c r="H86" s="115">
        <v>7.12</v>
      </c>
      <c r="I86" s="88">
        <v>12.66</v>
      </c>
      <c r="J86" s="88">
        <v>0</v>
      </c>
      <c r="K86" s="88">
        <v>38.369999999999997</v>
      </c>
      <c r="L86" s="88">
        <v>0</v>
      </c>
      <c r="M86" s="116">
        <v>3.07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61.22</v>
      </c>
      <c r="W86">
        <v>7.12</v>
      </c>
      <c r="X86">
        <v>12.66</v>
      </c>
      <c r="Y86">
        <v>38.369999999999997</v>
      </c>
      <c r="Z86">
        <v>3.07</v>
      </c>
      <c r="AA86">
        <v>0</v>
      </c>
    </row>
    <row r="87" spans="7:27">
      <c r="G87" t="s">
        <v>129</v>
      </c>
      <c r="H87" s="115">
        <v>0</v>
      </c>
      <c r="I87" s="88">
        <v>20.440000000000001</v>
      </c>
      <c r="J87" s="88">
        <v>0</v>
      </c>
      <c r="K87" s="88">
        <v>31.05</v>
      </c>
      <c r="L87" s="88">
        <v>0</v>
      </c>
      <c r="M87" s="116">
        <v>1.37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52.86</v>
      </c>
      <c r="W87">
        <v>0</v>
      </c>
      <c r="X87">
        <v>20.440000000000001</v>
      </c>
      <c r="Y87">
        <v>31.05</v>
      </c>
      <c r="Z87">
        <v>1.37</v>
      </c>
      <c r="AA87">
        <v>0</v>
      </c>
    </row>
    <row r="88" spans="7:27">
      <c r="G88" t="s">
        <v>130</v>
      </c>
      <c r="H88" s="115">
        <v>0</v>
      </c>
      <c r="I88" s="88">
        <v>27.5</v>
      </c>
      <c r="J88" s="88">
        <v>0</v>
      </c>
      <c r="K88" s="88">
        <v>31.56</v>
      </c>
      <c r="L88" s="88">
        <v>0</v>
      </c>
      <c r="M88" s="116">
        <v>4.33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63.39</v>
      </c>
      <c r="W88">
        <v>0</v>
      </c>
      <c r="X88">
        <v>27.5</v>
      </c>
      <c r="Y88">
        <v>31.56</v>
      </c>
      <c r="Z88">
        <v>4.33</v>
      </c>
      <c r="AA88">
        <v>0</v>
      </c>
    </row>
    <row r="89" spans="7:27">
      <c r="G89" t="s">
        <v>131</v>
      </c>
      <c r="H89" s="115">
        <v>15.64</v>
      </c>
      <c r="I89" s="88">
        <v>31.49</v>
      </c>
      <c r="J89" s="88">
        <v>3.13</v>
      </c>
      <c r="K89" s="88">
        <v>27.38</v>
      </c>
      <c r="L89" s="88">
        <v>0</v>
      </c>
      <c r="M89" s="116">
        <v>1.0900000000000001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78.73</v>
      </c>
      <c r="W89">
        <v>15.64</v>
      </c>
      <c r="X89">
        <v>31.49</v>
      </c>
      <c r="Y89">
        <v>27.38</v>
      </c>
      <c r="Z89">
        <v>1.0900000000000001</v>
      </c>
      <c r="AA89">
        <v>3.13</v>
      </c>
    </row>
    <row r="90" spans="7:27">
      <c r="G90" t="s">
        <v>132</v>
      </c>
      <c r="H90" s="115">
        <v>34.49</v>
      </c>
      <c r="I90" s="88">
        <v>42.15</v>
      </c>
      <c r="J90" s="88">
        <v>19.97</v>
      </c>
      <c r="K90" s="88">
        <v>31.77</v>
      </c>
      <c r="L90" s="88">
        <v>0</v>
      </c>
      <c r="M90" s="116">
        <v>0.86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129.24</v>
      </c>
      <c r="W90">
        <v>34.49</v>
      </c>
      <c r="X90">
        <v>42.15</v>
      </c>
      <c r="Y90">
        <v>31.77</v>
      </c>
      <c r="Z90">
        <v>0.86</v>
      </c>
      <c r="AA90">
        <v>19.97</v>
      </c>
    </row>
    <row r="91" spans="7:27">
      <c r="G91" t="s">
        <v>133</v>
      </c>
      <c r="H91" s="115">
        <v>7.18</v>
      </c>
      <c r="I91" s="88">
        <v>45.19</v>
      </c>
      <c r="J91" s="88">
        <v>27.91</v>
      </c>
      <c r="K91" s="88">
        <v>21.93</v>
      </c>
      <c r="L91" s="88">
        <v>0</v>
      </c>
      <c r="M91" s="116">
        <v>1.28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103.49</v>
      </c>
      <c r="W91">
        <v>7.18</v>
      </c>
      <c r="X91">
        <v>45.19</v>
      </c>
      <c r="Y91">
        <v>21.93</v>
      </c>
      <c r="Z91">
        <v>1.28</v>
      </c>
      <c r="AA91">
        <v>27.91</v>
      </c>
    </row>
    <row r="92" spans="7:27">
      <c r="G92" t="s">
        <v>134</v>
      </c>
      <c r="H92" s="115">
        <v>22.73</v>
      </c>
      <c r="I92" s="88">
        <v>49.32</v>
      </c>
      <c r="J92" s="88">
        <v>39.58</v>
      </c>
      <c r="K92" s="88">
        <v>21.56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133.19</v>
      </c>
      <c r="W92">
        <v>22.73</v>
      </c>
      <c r="X92">
        <v>49.32</v>
      </c>
      <c r="Y92">
        <v>21.56</v>
      </c>
      <c r="Z92">
        <v>0</v>
      </c>
      <c r="AA92">
        <v>39.58</v>
      </c>
    </row>
    <row r="93" spans="7:27">
      <c r="G93" t="s">
        <v>135</v>
      </c>
      <c r="H93" s="115">
        <v>31.82</v>
      </c>
      <c r="I93" s="88">
        <v>54.69</v>
      </c>
      <c r="J93" s="88">
        <v>45.24</v>
      </c>
      <c r="K93" s="88">
        <v>21.09</v>
      </c>
      <c r="L93" s="88">
        <v>0</v>
      </c>
      <c r="M93" s="116">
        <v>0.49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153.33000000000001</v>
      </c>
      <c r="W93">
        <v>31.82</v>
      </c>
      <c r="X93">
        <v>54.69</v>
      </c>
      <c r="Y93">
        <v>21.09</v>
      </c>
      <c r="Z93">
        <v>0.49</v>
      </c>
      <c r="AA93">
        <v>45.24</v>
      </c>
    </row>
    <row r="94" spans="7:27">
      <c r="G94" t="s">
        <v>136</v>
      </c>
      <c r="H94" s="115">
        <v>40.299999999999997</v>
      </c>
      <c r="I94" s="88">
        <v>59.78</v>
      </c>
      <c r="J94" s="88">
        <v>51.76</v>
      </c>
      <c r="K94" s="88">
        <v>21.73</v>
      </c>
      <c r="L94" s="88">
        <v>0</v>
      </c>
      <c r="M94" s="116">
        <v>0.59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174.16</v>
      </c>
      <c r="W94">
        <v>40.299999999999997</v>
      </c>
      <c r="X94">
        <v>59.78</v>
      </c>
      <c r="Y94">
        <v>21.73</v>
      </c>
      <c r="Z94">
        <v>0.59</v>
      </c>
      <c r="AA94">
        <v>51.76</v>
      </c>
    </row>
    <row r="95" spans="7:27">
      <c r="G95" t="s">
        <v>137</v>
      </c>
      <c r="H95" s="115">
        <v>46.07</v>
      </c>
      <c r="I95" s="88">
        <v>57.56</v>
      </c>
      <c r="J95" s="88">
        <v>53.27</v>
      </c>
      <c r="K95" s="88">
        <v>19.79</v>
      </c>
      <c r="L95" s="88">
        <v>0</v>
      </c>
      <c r="M95" s="116">
        <v>0.69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177.38</v>
      </c>
      <c r="W95">
        <v>46.07</v>
      </c>
      <c r="X95">
        <v>57.56</v>
      </c>
      <c r="Y95">
        <v>19.79</v>
      </c>
      <c r="Z95">
        <v>0.69</v>
      </c>
      <c r="AA95">
        <v>53.27</v>
      </c>
    </row>
    <row r="96" spans="7:27">
      <c r="G96" t="s">
        <v>138</v>
      </c>
      <c r="H96" s="115">
        <v>44.83</v>
      </c>
      <c r="I96" s="88">
        <v>60.3</v>
      </c>
      <c r="J96" s="88">
        <v>54.75</v>
      </c>
      <c r="K96" s="88">
        <v>18.37</v>
      </c>
      <c r="L96" s="88">
        <v>0</v>
      </c>
      <c r="M96" s="116">
        <v>0.45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178.7</v>
      </c>
      <c r="W96">
        <v>44.83</v>
      </c>
      <c r="X96">
        <v>60.3</v>
      </c>
      <c r="Y96">
        <v>18.37</v>
      </c>
      <c r="Z96">
        <v>0.45</v>
      </c>
      <c r="AA96">
        <v>54.75</v>
      </c>
    </row>
    <row r="97" spans="1:83">
      <c r="G97" t="s">
        <v>139</v>
      </c>
      <c r="H97" s="115">
        <v>48.12</v>
      </c>
      <c r="I97" s="88">
        <v>60.12</v>
      </c>
      <c r="J97" s="88">
        <v>56.01</v>
      </c>
      <c r="K97" s="88">
        <v>16.920000000000002</v>
      </c>
      <c r="L97" s="88">
        <v>0</v>
      </c>
      <c r="M97" s="116">
        <v>0.79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181.96</v>
      </c>
      <c r="W97">
        <v>48.12</v>
      </c>
      <c r="X97">
        <v>60.12</v>
      </c>
      <c r="Y97">
        <v>16.920000000000002</v>
      </c>
      <c r="Z97">
        <v>0.79</v>
      </c>
      <c r="AA97">
        <v>56.01</v>
      </c>
    </row>
    <row r="98" spans="1:83">
      <c r="G98" t="s">
        <v>140</v>
      </c>
      <c r="H98" s="115">
        <v>51.71</v>
      </c>
      <c r="I98" s="88">
        <v>59.9</v>
      </c>
      <c r="J98" s="88">
        <v>54.34</v>
      </c>
      <c r="K98" s="88">
        <v>16.86</v>
      </c>
      <c r="L98" s="88">
        <v>0</v>
      </c>
      <c r="M98" s="116">
        <v>0.3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183.11</v>
      </c>
      <c r="W98">
        <v>51.71</v>
      </c>
      <c r="X98">
        <v>59.9</v>
      </c>
      <c r="Y98">
        <v>16.86</v>
      </c>
      <c r="Z98">
        <v>0.3</v>
      </c>
      <c r="AA98">
        <v>54.34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0.14933250000000001</v>
      </c>
      <c r="I99" s="111">
        <f t="shared" ref="I99:BQ99" si="1">SUM(I3:I98)/4000</f>
        <v>0.38291250000000004</v>
      </c>
      <c r="J99" s="111">
        <f t="shared" si="1"/>
        <v>0.31864749999999992</v>
      </c>
      <c r="K99" s="111">
        <f t="shared" si="1"/>
        <v>0.33211249999999992</v>
      </c>
      <c r="L99" s="111">
        <f t="shared" si="1"/>
        <v>0</v>
      </c>
      <c r="M99" s="111">
        <f t="shared" si="1"/>
        <v>5.6177499999999998E-2</v>
      </c>
      <c r="N99" s="110">
        <f t="shared" si="1"/>
        <v>0</v>
      </c>
      <c r="O99" s="111">
        <f t="shared" si="1"/>
        <v>-0.31374999999999997</v>
      </c>
      <c r="P99" s="111">
        <f t="shared" si="1"/>
        <v>-1.9650000000000001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-2.2787500000000001</v>
      </c>
      <c r="V99" s="112">
        <f t="shared" si="1"/>
        <v>1.2391824999999999</v>
      </c>
      <c r="W99">
        <f t="shared" si="1"/>
        <v>0.14933250000000001</v>
      </c>
      <c r="X99">
        <f t="shared" si="1"/>
        <v>6.9162500000000071E-2</v>
      </c>
      <c r="Y99">
        <f t="shared" si="1"/>
        <v>0.33211249999999992</v>
      </c>
      <c r="Z99">
        <f t="shared" si="1"/>
        <v>5.6177499999999998E-2</v>
      </c>
      <c r="AA99">
        <f t="shared" si="1"/>
        <v>-1.6463524999999994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431</v>
      </c>
      <c r="X1" t="s">
        <v>431</v>
      </c>
      <c r="Y1" t="s">
        <v>431</v>
      </c>
      <c r="Z1" t="s">
        <v>431</v>
      </c>
      <c r="AA1" t="s">
        <v>431</v>
      </c>
      <c r="AB1" t="s">
        <v>435</v>
      </c>
      <c r="AC1" t="s">
        <v>433</v>
      </c>
      <c r="AD1" t="s">
        <v>434</v>
      </c>
      <c r="AE1" t="s">
        <v>432</v>
      </c>
      <c r="AF1" t="s">
        <v>437</v>
      </c>
      <c r="AG1" t="s">
        <v>436</v>
      </c>
      <c r="AH1" t="s">
        <v>435</v>
      </c>
      <c r="AI1" t="s">
        <v>438</v>
      </c>
      <c r="AJ1" t="s">
        <v>438</v>
      </c>
      <c r="AK1" t="s">
        <v>439</v>
      </c>
      <c r="AL1" t="s">
        <v>431</v>
      </c>
      <c r="AM1" t="s">
        <v>431</v>
      </c>
      <c r="AN1" t="s">
        <v>440</v>
      </c>
      <c r="AO1" t="s">
        <v>435</v>
      </c>
      <c r="AP1" t="s">
        <v>441</v>
      </c>
      <c r="AQ1" t="s">
        <v>435</v>
      </c>
      <c r="AR1" t="s">
        <v>442</v>
      </c>
      <c r="AS1" t="s">
        <v>431</v>
      </c>
      <c r="AT1" t="s">
        <v>150</v>
      </c>
      <c r="AU1" t="s">
        <v>150</v>
      </c>
      <c r="AV1" t="s">
        <v>445</v>
      </c>
      <c r="AW1" t="s">
        <v>445</v>
      </c>
      <c r="AX1" t="s">
        <v>446</v>
      </c>
    </row>
    <row r="2" spans="1:5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44662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150</v>
      </c>
      <c r="AG2" t="s">
        <v>150</v>
      </c>
      <c r="AH2" t="s">
        <v>150</v>
      </c>
      <c r="AI2" t="s">
        <v>246</v>
      </c>
      <c r="AJ2" t="s">
        <v>246</v>
      </c>
      <c r="AK2" t="s">
        <v>390</v>
      </c>
      <c r="AL2" t="s">
        <v>268</v>
      </c>
      <c r="AM2" t="s">
        <v>270</v>
      </c>
      <c r="AN2" t="s">
        <v>405</v>
      </c>
      <c r="AO2" t="s">
        <v>152</v>
      </c>
      <c r="AP2" t="s">
        <v>152</v>
      </c>
      <c r="AQ2" t="s">
        <v>152</v>
      </c>
      <c r="AR2" t="s">
        <v>153</v>
      </c>
      <c r="AS2" t="s">
        <v>269</v>
      </c>
      <c r="AT2" t="s">
        <v>443</v>
      </c>
      <c r="AU2" t="s">
        <v>444</v>
      </c>
      <c r="AV2" t="s">
        <v>149</v>
      </c>
      <c r="AW2" t="s">
        <v>150</v>
      </c>
      <c r="AX2" t="s">
        <v>152</v>
      </c>
    </row>
    <row r="3" spans="1:5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402.46000000000004</v>
      </c>
      <c r="I3" s="95">
        <v>10.32</v>
      </c>
      <c r="J3" s="95">
        <v>5.65</v>
      </c>
      <c r="K3" s="95">
        <v>48.4</v>
      </c>
      <c r="L3" s="95">
        <v>4.84</v>
      </c>
      <c r="M3" s="114">
        <v>0</v>
      </c>
      <c r="N3" s="113">
        <v>0</v>
      </c>
      <c r="O3" s="95">
        <v>85</v>
      </c>
      <c r="P3" s="95">
        <v>0</v>
      </c>
      <c r="Q3" s="95">
        <v>0</v>
      </c>
      <c r="R3" s="95">
        <v>0</v>
      </c>
      <c r="S3" s="114">
        <v>0</v>
      </c>
      <c r="W3">
        <v>0.61</v>
      </c>
      <c r="X3">
        <v>0.35</v>
      </c>
      <c r="Y3">
        <v>0.4</v>
      </c>
      <c r="Z3">
        <v>0.8</v>
      </c>
      <c r="AA3">
        <v>0.64</v>
      </c>
      <c r="AB3">
        <v>25.07</v>
      </c>
      <c r="AC3">
        <v>0</v>
      </c>
      <c r="AD3">
        <v>255.53</v>
      </c>
      <c r="AE3">
        <v>94.14</v>
      </c>
      <c r="AF3">
        <v>9.68</v>
      </c>
      <c r="AG3">
        <v>0</v>
      </c>
      <c r="AH3">
        <v>0</v>
      </c>
      <c r="AI3">
        <v>23.42</v>
      </c>
      <c r="AJ3">
        <v>0</v>
      </c>
      <c r="AK3">
        <v>0.48</v>
      </c>
      <c r="AL3">
        <v>0.75</v>
      </c>
      <c r="AM3">
        <v>0.61</v>
      </c>
      <c r="AN3">
        <v>4.84</v>
      </c>
      <c r="AO3">
        <v>48.4</v>
      </c>
      <c r="AP3">
        <v>0</v>
      </c>
      <c r="AQ3">
        <v>0</v>
      </c>
      <c r="AR3">
        <v>5.65</v>
      </c>
      <c r="AS3">
        <v>0.3</v>
      </c>
      <c r="AT3">
        <v>20</v>
      </c>
      <c r="AU3">
        <v>65</v>
      </c>
      <c r="AV3">
        <v>0</v>
      </c>
      <c r="AW3">
        <v>0</v>
      </c>
      <c r="AX3">
        <v>0</v>
      </c>
    </row>
    <row r="4" spans="1:50">
      <c r="A4" t="s">
        <v>240</v>
      </c>
      <c r="B4" t="s">
        <v>232</v>
      </c>
      <c r="C4" t="s">
        <v>234</v>
      </c>
      <c r="G4" t="s">
        <v>46</v>
      </c>
      <c r="H4" s="115">
        <v>402.51</v>
      </c>
      <c r="I4" s="88">
        <v>10.32</v>
      </c>
      <c r="J4" s="88">
        <v>5.65</v>
      </c>
      <c r="K4" s="88">
        <v>48.4</v>
      </c>
      <c r="L4" s="88">
        <v>4.84</v>
      </c>
      <c r="M4" s="116">
        <v>0</v>
      </c>
      <c r="N4" s="115">
        <v>0</v>
      </c>
      <c r="O4" s="88">
        <v>85</v>
      </c>
      <c r="P4" s="88">
        <v>0</v>
      </c>
      <c r="Q4" s="88">
        <v>0</v>
      </c>
      <c r="R4" s="88">
        <v>0</v>
      </c>
      <c r="S4" s="116">
        <v>0</v>
      </c>
      <c r="W4">
        <v>0.61</v>
      </c>
      <c r="X4">
        <v>0.35</v>
      </c>
      <c r="Y4">
        <v>0.4</v>
      </c>
      <c r="Z4">
        <v>0.8</v>
      </c>
      <c r="AA4">
        <v>0.64</v>
      </c>
      <c r="AB4">
        <v>25.07</v>
      </c>
      <c r="AC4">
        <v>0</v>
      </c>
      <c r="AD4">
        <v>255.53</v>
      </c>
      <c r="AE4">
        <v>94.14</v>
      </c>
      <c r="AF4">
        <v>9.68</v>
      </c>
      <c r="AG4">
        <v>0</v>
      </c>
      <c r="AH4">
        <v>0</v>
      </c>
      <c r="AI4">
        <v>23.42</v>
      </c>
      <c r="AJ4">
        <v>0</v>
      </c>
      <c r="AK4">
        <v>0.53</v>
      </c>
      <c r="AL4">
        <v>0.75</v>
      </c>
      <c r="AM4">
        <v>0.61</v>
      </c>
      <c r="AN4">
        <v>4.84</v>
      </c>
      <c r="AO4">
        <v>48.4</v>
      </c>
      <c r="AP4">
        <v>0</v>
      </c>
      <c r="AQ4">
        <v>0</v>
      </c>
      <c r="AR4">
        <v>5.65</v>
      </c>
      <c r="AS4">
        <v>0.3</v>
      </c>
      <c r="AT4">
        <v>20</v>
      </c>
      <c r="AU4">
        <v>65</v>
      </c>
      <c r="AV4">
        <v>0</v>
      </c>
      <c r="AW4">
        <v>0</v>
      </c>
      <c r="AX4">
        <v>0</v>
      </c>
    </row>
    <row r="5" spans="1:50">
      <c r="A5" t="s">
        <v>241</v>
      </c>
      <c r="B5" t="s">
        <v>233</v>
      </c>
      <c r="C5" t="s">
        <v>235</v>
      </c>
      <c r="G5" t="s">
        <v>47</v>
      </c>
      <c r="H5" s="115">
        <v>402.51</v>
      </c>
      <c r="I5" s="88">
        <v>10.32</v>
      </c>
      <c r="J5" s="88">
        <v>5.65</v>
      </c>
      <c r="K5" s="88">
        <v>48.4</v>
      </c>
      <c r="L5" s="88">
        <v>4.84</v>
      </c>
      <c r="M5" s="116">
        <v>0</v>
      </c>
      <c r="N5" s="115">
        <v>0</v>
      </c>
      <c r="O5" s="88">
        <v>85</v>
      </c>
      <c r="P5" s="88">
        <v>0</v>
      </c>
      <c r="Q5" s="88">
        <v>0</v>
      </c>
      <c r="R5" s="88">
        <v>0</v>
      </c>
      <c r="S5" s="116">
        <v>0</v>
      </c>
      <c r="W5">
        <v>0.61</v>
      </c>
      <c r="X5">
        <v>0.35</v>
      </c>
      <c r="Y5">
        <v>0.4</v>
      </c>
      <c r="Z5">
        <v>0.8</v>
      </c>
      <c r="AA5">
        <v>0.64</v>
      </c>
      <c r="AB5">
        <v>25.07</v>
      </c>
      <c r="AC5">
        <v>0</v>
      </c>
      <c r="AD5">
        <v>255.53</v>
      </c>
      <c r="AE5">
        <v>94.14</v>
      </c>
      <c r="AF5">
        <v>9.68</v>
      </c>
      <c r="AG5">
        <v>0</v>
      </c>
      <c r="AH5">
        <v>0</v>
      </c>
      <c r="AI5">
        <v>23.42</v>
      </c>
      <c r="AJ5">
        <v>0</v>
      </c>
      <c r="AK5">
        <v>0.53</v>
      </c>
      <c r="AL5">
        <v>0.75</v>
      </c>
      <c r="AM5">
        <v>0.61</v>
      </c>
      <c r="AN5">
        <v>4.84</v>
      </c>
      <c r="AO5">
        <v>48.4</v>
      </c>
      <c r="AP5">
        <v>0</v>
      </c>
      <c r="AQ5">
        <v>0</v>
      </c>
      <c r="AR5">
        <v>5.65</v>
      </c>
      <c r="AS5">
        <v>0.3</v>
      </c>
      <c r="AT5">
        <v>20</v>
      </c>
      <c r="AU5">
        <v>65</v>
      </c>
      <c r="AV5">
        <v>0</v>
      </c>
      <c r="AW5">
        <v>0</v>
      </c>
      <c r="AX5">
        <v>0</v>
      </c>
    </row>
    <row r="6" spans="1:50">
      <c r="A6" t="s">
        <v>242</v>
      </c>
      <c r="B6" t="s">
        <v>264</v>
      </c>
      <c r="C6" t="s">
        <v>236</v>
      </c>
      <c r="G6" t="s">
        <v>48</v>
      </c>
      <c r="H6" s="115">
        <v>402.51</v>
      </c>
      <c r="I6" s="88">
        <v>10.32</v>
      </c>
      <c r="J6" s="88">
        <v>5.65</v>
      </c>
      <c r="K6" s="88">
        <v>48.4</v>
      </c>
      <c r="L6" s="88">
        <v>4.84</v>
      </c>
      <c r="M6" s="116">
        <v>0</v>
      </c>
      <c r="N6" s="115">
        <v>0</v>
      </c>
      <c r="O6" s="88">
        <v>85</v>
      </c>
      <c r="P6" s="88">
        <v>0</v>
      </c>
      <c r="Q6" s="88">
        <v>0</v>
      </c>
      <c r="R6" s="88">
        <v>0</v>
      </c>
      <c r="S6" s="116">
        <v>0</v>
      </c>
      <c r="W6">
        <v>0.61</v>
      </c>
      <c r="X6">
        <v>0.35</v>
      </c>
      <c r="Y6">
        <v>0.4</v>
      </c>
      <c r="Z6">
        <v>0.8</v>
      </c>
      <c r="AA6">
        <v>0.64</v>
      </c>
      <c r="AB6">
        <v>25.07</v>
      </c>
      <c r="AC6">
        <v>0</v>
      </c>
      <c r="AD6">
        <v>255.53</v>
      </c>
      <c r="AE6">
        <v>94.14</v>
      </c>
      <c r="AF6">
        <v>9.68</v>
      </c>
      <c r="AG6">
        <v>0</v>
      </c>
      <c r="AH6">
        <v>0</v>
      </c>
      <c r="AI6">
        <v>23.42</v>
      </c>
      <c r="AJ6">
        <v>0</v>
      </c>
      <c r="AK6">
        <v>0.53</v>
      </c>
      <c r="AL6">
        <v>0.75</v>
      </c>
      <c r="AM6">
        <v>0.61</v>
      </c>
      <c r="AN6">
        <v>4.84</v>
      </c>
      <c r="AO6">
        <v>48.4</v>
      </c>
      <c r="AP6">
        <v>0</v>
      </c>
      <c r="AQ6">
        <v>0</v>
      </c>
      <c r="AR6">
        <v>5.65</v>
      </c>
      <c r="AS6">
        <v>0.3</v>
      </c>
      <c r="AT6">
        <v>20</v>
      </c>
      <c r="AU6">
        <v>65</v>
      </c>
      <c r="AV6">
        <v>0</v>
      </c>
      <c r="AW6">
        <v>0</v>
      </c>
      <c r="AX6">
        <v>0</v>
      </c>
    </row>
    <row r="7" spans="1:50">
      <c r="A7" t="s">
        <v>243</v>
      </c>
      <c r="B7" t="s">
        <v>299</v>
      </c>
      <c r="C7" t="s">
        <v>265</v>
      </c>
      <c r="G7" t="s">
        <v>49</v>
      </c>
      <c r="H7" s="115">
        <v>340.56</v>
      </c>
      <c r="I7" s="88">
        <v>66.460000000000008</v>
      </c>
      <c r="J7" s="88">
        <v>5.56</v>
      </c>
      <c r="K7" s="88">
        <v>29.04</v>
      </c>
      <c r="L7" s="88">
        <v>4.84</v>
      </c>
      <c r="M7" s="116">
        <v>0</v>
      </c>
      <c r="N7" s="115">
        <v>0</v>
      </c>
      <c r="O7" s="88">
        <v>85</v>
      </c>
      <c r="P7" s="88">
        <v>0</v>
      </c>
      <c r="Q7" s="88">
        <v>0</v>
      </c>
      <c r="R7" s="88">
        <v>0</v>
      </c>
      <c r="S7" s="116">
        <v>0</v>
      </c>
      <c r="W7">
        <v>0.61</v>
      </c>
      <c r="X7">
        <v>0.35</v>
      </c>
      <c r="Y7">
        <v>0.4</v>
      </c>
      <c r="Z7">
        <v>0.8</v>
      </c>
      <c r="AA7">
        <v>0.64</v>
      </c>
      <c r="AB7">
        <v>25.07</v>
      </c>
      <c r="AC7">
        <v>0</v>
      </c>
      <c r="AD7">
        <v>193.58</v>
      </c>
      <c r="AE7">
        <v>94.14</v>
      </c>
      <c r="AF7">
        <v>9.68</v>
      </c>
      <c r="AG7">
        <v>7.74</v>
      </c>
      <c r="AH7">
        <v>48.4</v>
      </c>
      <c r="AI7">
        <v>23.42</v>
      </c>
      <c r="AJ7">
        <v>0</v>
      </c>
      <c r="AK7">
        <v>0.53</v>
      </c>
      <c r="AL7">
        <v>0.75</v>
      </c>
      <c r="AM7">
        <v>0.61</v>
      </c>
      <c r="AN7">
        <v>4.84</v>
      </c>
      <c r="AO7">
        <v>29.04</v>
      </c>
      <c r="AP7">
        <v>0</v>
      </c>
      <c r="AQ7">
        <v>0</v>
      </c>
      <c r="AR7">
        <v>5.56</v>
      </c>
      <c r="AS7">
        <v>0.3</v>
      </c>
      <c r="AT7">
        <v>20</v>
      </c>
      <c r="AU7">
        <v>65</v>
      </c>
      <c r="AV7">
        <v>0</v>
      </c>
      <c r="AW7">
        <v>0</v>
      </c>
      <c r="AX7">
        <v>0</v>
      </c>
    </row>
    <row r="8" spans="1:50">
      <c r="A8" t="s">
        <v>244</v>
      </c>
      <c r="B8" t="s">
        <v>341</v>
      </c>
      <c r="C8" t="s">
        <v>237</v>
      </c>
      <c r="G8" t="s">
        <v>50</v>
      </c>
      <c r="H8" s="115">
        <v>340.56</v>
      </c>
      <c r="I8" s="88">
        <v>66.460000000000008</v>
      </c>
      <c r="J8" s="88">
        <v>5.56</v>
      </c>
      <c r="K8" s="88">
        <v>29.04</v>
      </c>
      <c r="L8" s="88">
        <v>4.84</v>
      </c>
      <c r="M8" s="116">
        <v>0</v>
      </c>
      <c r="N8" s="115">
        <v>0</v>
      </c>
      <c r="O8" s="88">
        <v>85</v>
      </c>
      <c r="P8" s="88">
        <v>0</v>
      </c>
      <c r="Q8" s="88">
        <v>0</v>
      </c>
      <c r="R8" s="88">
        <v>0</v>
      </c>
      <c r="S8" s="116">
        <v>0</v>
      </c>
      <c r="W8">
        <v>0.61</v>
      </c>
      <c r="X8">
        <v>0.35</v>
      </c>
      <c r="Y8">
        <v>0.4</v>
      </c>
      <c r="Z8">
        <v>0.8</v>
      </c>
      <c r="AA8">
        <v>0.64</v>
      </c>
      <c r="AB8">
        <v>25.07</v>
      </c>
      <c r="AC8">
        <v>0</v>
      </c>
      <c r="AD8">
        <v>193.58</v>
      </c>
      <c r="AE8">
        <v>94.14</v>
      </c>
      <c r="AF8">
        <v>9.68</v>
      </c>
      <c r="AG8">
        <v>7.74</v>
      </c>
      <c r="AH8">
        <v>48.4</v>
      </c>
      <c r="AI8">
        <v>23.42</v>
      </c>
      <c r="AJ8">
        <v>0</v>
      </c>
      <c r="AK8">
        <v>0.53</v>
      </c>
      <c r="AL8">
        <v>0.75</v>
      </c>
      <c r="AM8">
        <v>0.61</v>
      </c>
      <c r="AN8">
        <v>4.84</v>
      </c>
      <c r="AO8">
        <v>29.04</v>
      </c>
      <c r="AP8">
        <v>0</v>
      </c>
      <c r="AQ8">
        <v>0</v>
      </c>
      <c r="AR8">
        <v>5.56</v>
      </c>
      <c r="AS8">
        <v>0.3</v>
      </c>
      <c r="AT8">
        <v>20</v>
      </c>
      <c r="AU8">
        <v>65</v>
      </c>
      <c r="AV8">
        <v>0</v>
      </c>
      <c r="AW8">
        <v>0</v>
      </c>
      <c r="AX8">
        <v>0</v>
      </c>
    </row>
    <row r="9" spans="1:50">
      <c r="A9" t="s">
        <v>245</v>
      </c>
      <c r="B9" t="s">
        <v>361</v>
      </c>
      <c r="C9" t="s">
        <v>238</v>
      </c>
      <c r="G9" t="s">
        <v>51</v>
      </c>
      <c r="H9" s="115">
        <v>340.56</v>
      </c>
      <c r="I9" s="88">
        <v>66.460000000000008</v>
      </c>
      <c r="J9" s="88">
        <v>5.56</v>
      </c>
      <c r="K9" s="88">
        <v>29.04</v>
      </c>
      <c r="L9" s="88">
        <v>4.84</v>
      </c>
      <c r="M9" s="116">
        <v>0</v>
      </c>
      <c r="N9" s="115">
        <v>0</v>
      </c>
      <c r="O9" s="88">
        <v>85</v>
      </c>
      <c r="P9" s="88">
        <v>0</v>
      </c>
      <c r="Q9" s="88">
        <v>0</v>
      </c>
      <c r="R9" s="88">
        <v>0</v>
      </c>
      <c r="S9" s="116">
        <v>0</v>
      </c>
      <c r="W9">
        <v>0.61</v>
      </c>
      <c r="X9">
        <v>0.35</v>
      </c>
      <c r="Y9">
        <v>0.4</v>
      </c>
      <c r="Z9">
        <v>0.8</v>
      </c>
      <c r="AA9">
        <v>0.64</v>
      </c>
      <c r="AB9">
        <v>25.07</v>
      </c>
      <c r="AC9">
        <v>0</v>
      </c>
      <c r="AD9">
        <v>193.58</v>
      </c>
      <c r="AE9">
        <v>94.14</v>
      </c>
      <c r="AF9">
        <v>9.68</v>
      </c>
      <c r="AG9">
        <v>7.74</v>
      </c>
      <c r="AH9">
        <v>48.4</v>
      </c>
      <c r="AI9">
        <v>23.42</v>
      </c>
      <c r="AJ9">
        <v>0</v>
      </c>
      <c r="AK9">
        <v>0.53</v>
      </c>
      <c r="AL9">
        <v>0.75</v>
      </c>
      <c r="AM9">
        <v>0.61</v>
      </c>
      <c r="AN9">
        <v>4.84</v>
      </c>
      <c r="AO9">
        <v>29.04</v>
      </c>
      <c r="AP9">
        <v>0</v>
      </c>
      <c r="AQ9">
        <v>0</v>
      </c>
      <c r="AR9">
        <v>5.56</v>
      </c>
      <c r="AS9">
        <v>0.3</v>
      </c>
      <c r="AT9">
        <v>20</v>
      </c>
      <c r="AU9">
        <v>65</v>
      </c>
      <c r="AV9">
        <v>0</v>
      </c>
      <c r="AW9">
        <v>0</v>
      </c>
      <c r="AX9">
        <v>0</v>
      </c>
    </row>
    <row r="10" spans="1:50">
      <c r="A10" t="s">
        <v>266</v>
      </c>
      <c r="C10" t="s">
        <v>239</v>
      </c>
      <c r="G10" t="s">
        <v>52</v>
      </c>
      <c r="H10" s="115">
        <v>340.56</v>
      </c>
      <c r="I10" s="88">
        <v>66.460000000000008</v>
      </c>
      <c r="J10" s="88">
        <v>5.56</v>
      </c>
      <c r="K10" s="88">
        <v>29.04</v>
      </c>
      <c r="L10" s="88">
        <v>4.84</v>
      </c>
      <c r="M10" s="116">
        <v>0</v>
      </c>
      <c r="N10" s="115">
        <v>0</v>
      </c>
      <c r="O10" s="88">
        <v>85</v>
      </c>
      <c r="P10" s="88">
        <v>0</v>
      </c>
      <c r="Q10" s="88">
        <v>0</v>
      </c>
      <c r="R10" s="88">
        <v>0</v>
      </c>
      <c r="S10" s="116">
        <v>0</v>
      </c>
      <c r="W10">
        <v>0.61</v>
      </c>
      <c r="X10">
        <v>0.35</v>
      </c>
      <c r="Y10">
        <v>0.4</v>
      </c>
      <c r="Z10">
        <v>0.8</v>
      </c>
      <c r="AA10">
        <v>0.64</v>
      </c>
      <c r="AB10">
        <v>25.07</v>
      </c>
      <c r="AC10">
        <v>0</v>
      </c>
      <c r="AD10">
        <v>193.58</v>
      </c>
      <c r="AE10">
        <v>94.14</v>
      </c>
      <c r="AF10">
        <v>9.68</v>
      </c>
      <c r="AG10">
        <v>7.74</v>
      </c>
      <c r="AH10">
        <v>48.4</v>
      </c>
      <c r="AI10">
        <v>23.42</v>
      </c>
      <c r="AJ10">
        <v>0</v>
      </c>
      <c r="AK10">
        <v>0.53</v>
      </c>
      <c r="AL10">
        <v>0.75</v>
      </c>
      <c r="AM10">
        <v>0.61</v>
      </c>
      <c r="AN10">
        <v>4.84</v>
      </c>
      <c r="AO10">
        <v>29.04</v>
      </c>
      <c r="AP10">
        <v>0</v>
      </c>
      <c r="AQ10">
        <v>0</v>
      </c>
      <c r="AR10">
        <v>5.56</v>
      </c>
      <c r="AS10">
        <v>0.3</v>
      </c>
      <c r="AT10">
        <v>20</v>
      </c>
      <c r="AU10">
        <v>65</v>
      </c>
      <c r="AV10">
        <v>0</v>
      </c>
      <c r="AW10">
        <v>0</v>
      </c>
      <c r="AX10">
        <v>0</v>
      </c>
    </row>
    <row r="11" spans="1:50">
      <c r="A11" t="s">
        <v>246</v>
      </c>
      <c r="C11" t="s">
        <v>342</v>
      </c>
      <c r="G11" t="s">
        <v>53</v>
      </c>
      <c r="H11" s="115">
        <v>243.77000000000007</v>
      </c>
      <c r="I11" s="88">
        <v>0.64</v>
      </c>
      <c r="J11" s="88">
        <v>5.47</v>
      </c>
      <c r="K11" s="88">
        <v>19.36</v>
      </c>
      <c r="L11" s="88">
        <v>4.84</v>
      </c>
      <c r="M11" s="116">
        <v>0</v>
      </c>
      <c r="N11" s="115">
        <v>0</v>
      </c>
      <c r="O11" s="88">
        <v>85</v>
      </c>
      <c r="P11" s="88">
        <v>0</v>
      </c>
      <c r="Q11" s="88">
        <v>0</v>
      </c>
      <c r="R11" s="88">
        <v>0</v>
      </c>
      <c r="S11" s="116">
        <v>0</v>
      </c>
      <c r="W11">
        <v>0.61</v>
      </c>
      <c r="X11">
        <v>0.35</v>
      </c>
      <c r="Y11">
        <v>0.4</v>
      </c>
      <c r="Z11">
        <v>0.8</v>
      </c>
      <c r="AA11">
        <v>0.64</v>
      </c>
      <c r="AB11">
        <v>25.07</v>
      </c>
      <c r="AC11">
        <v>0</v>
      </c>
      <c r="AD11">
        <v>96.79</v>
      </c>
      <c r="AE11">
        <v>94.14</v>
      </c>
      <c r="AF11">
        <v>0</v>
      </c>
      <c r="AG11">
        <v>0</v>
      </c>
      <c r="AH11">
        <v>0</v>
      </c>
      <c r="AI11">
        <v>23.42</v>
      </c>
      <c r="AJ11">
        <v>0</v>
      </c>
      <c r="AK11">
        <v>0.53</v>
      </c>
      <c r="AL11">
        <v>0.75</v>
      </c>
      <c r="AM11">
        <v>0.61</v>
      </c>
      <c r="AN11">
        <v>4.84</v>
      </c>
      <c r="AO11">
        <v>19.36</v>
      </c>
      <c r="AP11">
        <v>0</v>
      </c>
      <c r="AQ11">
        <v>0</v>
      </c>
      <c r="AR11">
        <v>5.47</v>
      </c>
      <c r="AS11">
        <v>0.3</v>
      </c>
      <c r="AT11">
        <v>20</v>
      </c>
      <c r="AU11">
        <v>65</v>
      </c>
      <c r="AV11">
        <v>0</v>
      </c>
      <c r="AW11">
        <v>0</v>
      </c>
      <c r="AX11">
        <v>0</v>
      </c>
    </row>
    <row r="12" spans="1:50">
      <c r="A12" t="s">
        <v>247</v>
      </c>
      <c r="C12" t="s">
        <v>362</v>
      </c>
      <c r="G12" t="s">
        <v>54</v>
      </c>
      <c r="H12" s="115">
        <v>243.77000000000007</v>
      </c>
      <c r="I12" s="88">
        <v>0.64</v>
      </c>
      <c r="J12" s="88">
        <v>5.47</v>
      </c>
      <c r="K12" s="88">
        <v>19.36</v>
      </c>
      <c r="L12" s="88">
        <v>4.84</v>
      </c>
      <c r="M12" s="116">
        <v>0</v>
      </c>
      <c r="N12" s="115">
        <v>0</v>
      </c>
      <c r="O12" s="88">
        <v>85</v>
      </c>
      <c r="P12" s="88">
        <v>0</v>
      </c>
      <c r="Q12" s="88">
        <v>0</v>
      </c>
      <c r="R12" s="88">
        <v>0</v>
      </c>
      <c r="S12" s="116">
        <v>0</v>
      </c>
      <c r="W12">
        <v>0.61</v>
      </c>
      <c r="X12">
        <v>0.35</v>
      </c>
      <c r="Y12">
        <v>0.4</v>
      </c>
      <c r="Z12">
        <v>0.8</v>
      </c>
      <c r="AA12">
        <v>0.64</v>
      </c>
      <c r="AB12">
        <v>25.07</v>
      </c>
      <c r="AC12">
        <v>0</v>
      </c>
      <c r="AD12">
        <v>96.79</v>
      </c>
      <c r="AE12">
        <v>94.14</v>
      </c>
      <c r="AF12">
        <v>0</v>
      </c>
      <c r="AG12">
        <v>0</v>
      </c>
      <c r="AH12">
        <v>0</v>
      </c>
      <c r="AI12">
        <v>23.42</v>
      </c>
      <c r="AJ12">
        <v>0</v>
      </c>
      <c r="AK12">
        <v>0.53</v>
      </c>
      <c r="AL12">
        <v>0.75</v>
      </c>
      <c r="AM12">
        <v>0.61</v>
      </c>
      <c r="AN12">
        <v>4.84</v>
      </c>
      <c r="AO12">
        <v>19.36</v>
      </c>
      <c r="AP12">
        <v>0</v>
      </c>
      <c r="AQ12">
        <v>0</v>
      </c>
      <c r="AR12">
        <v>5.47</v>
      </c>
      <c r="AS12">
        <v>0.3</v>
      </c>
      <c r="AT12">
        <v>20</v>
      </c>
      <c r="AU12">
        <v>65</v>
      </c>
      <c r="AV12">
        <v>0</v>
      </c>
      <c r="AW12">
        <v>0</v>
      </c>
      <c r="AX12">
        <v>0</v>
      </c>
    </row>
    <row r="13" spans="1:50">
      <c r="A13" t="s">
        <v>248</v>
      </c>
      <c r="G13" t="s">
        <v>55</v>
      </c>
      <c r="H13" s="115">
        <v>243.77000000000007</v>
      </c>
      <c r="I13" s="88">
        <v>0.64</v>
      </c>
      <c r="J13" s="88">
        <v>5.47</v>
      </c>
      <c r="K13" s="88">
        <v>19.36</v>
      </c>
      <c r="L13" s="88">
        <v>4.84</v>
      </c>
      <c r="M13" s="116">
        <v>0</v>
      </c>
      <c r="N13" s="115">
        <v>0</v>
      </c>
      <c r="O13" s="88">
        <v>85</v>
      </c>
      <c r="P13" s="88">
        <v>0</v>
      </c>
      <c r="Q13" s="88">
        <v>0</v>
      </c>
      <c r="R13" s="88">
        <v>0</v>
      </c>
      <c r="S13" s="116">
        <v>0</v>
      </c>
      <c r="W13">
        <v>0.61</v>
      </c>
      <c r="X13">
        <v>0.35</v>
      </c>
      <c r="Y13">
        <v>0.4</v>
      </c>
      <c r="Z13">
        <v>0.8</v>
      </c>
      <c r="AA13">
        <v>0.64</v>
      </c>
      <c r="AB13">
        <v>25.07</v>
      </c>
      <c r="AC13">
        <v>0</v>
      </c>
      <c r="AD13">
        <v>96.79</v>
      </c>
      <c r="AE13">
        <v>94.14</v>
      </c>
      <c r="AF13">
        <v>0</v>
      </c>
      <c r="AG13">
        <v>0</v>
      </c>
      <c r="AH13">
        <v>0</v>
      </c>
      <c r="AI13">
        <v>23.42</v>
      </c>
      <c r="AJ13">
        <v>0</v>
      </c>
      <c r="AK13">
        <v>0.53</v>
      </c>
      <c r="AL13">
        <v>0.75</v>
      </c>
      <c r="AM13">
        <v>0.61</v>
      </c>
      <c r="AN13">
        <v>4.84</v>
      </c>
      <c r="AO13">
        <v>19.36</v>
      </c>
      <c r="AP13">
        <v>0</v>
      </c>
      <c r="AQ13">
        <v>0</v>
      </c>
      <c r="AR13">
        <v>5.47</v>
      </c>
      <c r="AS13">
        <v>0.3</v>
      </c>
      <c r="AT13">
        <v>20</v>
      </c>
      <c r="AU13">
        <v>65</v>
      </c>
      <c r="AV13">
        <v>0</v>
      </c>
      <c r="AW13">
        <v>0</v>
      </c>
      <c r="AX13">
        <v>0</v>
      </c>
    </row>
    <row r="14" spans="1:50">
      <c r="A14" t="s">
        <v>249</v>
      </c>
      <c r="G14" t="s">
        <v>56</v>
      </c>
      <c r="H14" s="115">
        <v>243.77000000000007</v>
      </c>
      <c r="I14" s="88">
        <v>0.64</v>
      </c>
      <c r="J14" s="88">
        <v>5.47</v>
      </c>
      <c r="K14" s="88">
        <v>19.36</v>
      </c>
      <c r="L14" s="88">
        <v>4.84</v>
      </c>
      <c r="M14" s="116">
        <v>0</v>
      </c>
      <c r="N14" s="115">
        <v>0</v>
      </c>
      <c r="O14" s="88">
        <v>85</v>
      </c>
      <c r="P14" s="88">
        <v>0</v>
      </c>
      <c r="Q14" s="88">
        <v>0</v>
      </c>
      <c r="R14" s="88">
        <v>0</v>
      </c>
      <c r="S14" s="116">
        <v>0</v>
      </c>
      <c r="W14">
        <v>0.61</v>
      </c>
      <c r="X14">
        <v>0.35</v>
      </c>
      <c r="Y14">
        <v>0.4</v>
      </c>
      <c r="Z14">
        <v>0.8</v>
      </c>
      <c r="AA14">
        <v>0.64</v>
      </c>
      <c r="AB14">
        <v>25.07</v>
      </c>
      <c r="AC14">
        <v>0</v>
      </c>
      <c r="AD14">
        <v>96.79</v>
      </c>
      <c r="AE14">
        <v>94.14</v>
      </c>
      <c r="AF14">
        <v>0</v>
      </c>
      <c r="AG14">
        <v>0</v>
      </c>
      <c r="AH14">
        <v>0</v>
      </c>
      <c r="AI14">
        <v>23.42</v>
      </c>
      <c r="AJ14">
        <v>0</v>
      </c>
      <c r="AK14">
        <v>0.53</v>
      </c>
      <c r="AL14">
        <v>0.75</v>
      </c>
      <c r="AM14">
        <v>0.61</v>
      </c>
      <c r="AN14">
        <v>4.84</v>
      </c>
      <c r="AO14">
        <v>19.36</v>
      </c>
      <c r="AP14">
        <v>0</v>
      </c>
      <c r="AQ14">
        <v>0</v>
      </c>
      <c r="AR14">
        <v>5.47</v>
      </c>
      <c r="AS14">
        <v>0.3</v>
      </c>
      <c r="AT14">
        <v>20</v>
      </c>
      <c r="AU14">
        <v>65</v>
      </c>
      <c r="AV14">
        <v>0</v>
      </c>
      <c r="AW14">
        <v>0</v>
      </c>
      <c r="AX14">
        <v>0</v>
      </c>
    </row>
    <row r="15" spans="1:50">
      <c r="A15" t="s">
        <v>250</v>
      </c>
      <c r="G15" t="s">
        <v>57</v>
      </c>
      <c r="H15" s="115">
        <v>121.91</v>
      </c>
      <c r="I15" s="88">
        <v>0.64</v>
      </c>
      <c r="J15" s="88">
        <v>5.28</v>
      </c>
      <c r="K15" s="88">
        <v>0</v>
      </c>
      <c r="L15" s="88">
        <v>4.84</v>
      </c>
      <c r="M15" s="116">
        <v>0</v>
      </c>
      <c r="N15" s="115">
        <v>0</v>
      </c>
      <c r="O15" s="88">
        <v>85</v>
      </c>
      <c r="P15" s="88">
        <v>0</v>
      </c>
      <c r="Q15" s="88">
        <v>0</v>
      </c>
      <c r="R15" s="88">
        <v>0</v>
      </c>
      <c r="S15" s="116">
        <v>0</v>
      </c>
      <c r="W15">
        <v>0.61</v>
      </c>
      <c r="X15">
        <v>0.35</v>
      </c>
      <c r="Y15">
        <v>0.4</v>
      </c>
      <c r="Z15">
        <v>0.8</v>
      </c>
      <c r="AA15">
        <v>0.64</v>
      </c>
      <c r="AB15">
        <v>0</v>
      </c>
      <c r="AC15">
        <v>0</v>
      </c>
      <c r="AD15">
        <v>0</v>
      </c>
      <c r="AE15">
        <v>94.14</v>
      </c>
      <c r="AF15">
        <v>0</v>
      </c>
      <c r="AG15">
        <v>0</v>
      </c>
      <c r="AH15">
        <v>0</v>
      </c>
      <c r="AI15">
        <v>23.42</v>
      </c>
      <c r="AJ15">
        <v>0</v>
      </c>
      <c r="AK15">
        <v>0.53</v>
      </c>
      <c r="AL15">
        <v>0.75</v>
      </c>
      <c r="AM15">
        <v>0.61</v>
      </c>
      <c r="AN15">
        <v>4.84</v>
      </c>
      <c r="AO15">
        <v>0</v>
      </c>
      <c r="AP15">
        <v>0</v>
      </c>
      <c r="AQ15">
        <v>0</v>
      </c>
      <c r="AR15">
        <v>5.28</v>
      </c>
      <c r="AS15">
        <v>0.3</v>
      </c>
      <c r="AT15">
        <v>20</v>
      </c>
      <c r="AU15">
        <v>65</v>
      </c>
      <c r="AV15">
        <v>0</v>
      </c>
      <c r="AW15">
        <v>0</v>
      </c>
      <c r="AX15">
        <v>0</v>
      </c>
    </row>
    <row r="16" spans="1:50">
      <c r="A16" t="s">
        <v>251</v>
      </c>
      <c r="G16" t="s">
        <v>58</v>
      </c>
      <c r="H16" s="115">
        <v>121.91</v>
      </c>
      <c r="I16" s="88">
        <v>0.64</v>
      </c>
      <c r="J16" s="88">
        <v>5.28</v>
      </c>
      <c r="K16" s="88">
        <v>0</v>
      </c>
      <c r="L16" s="88">
        <v>4.84</v>
      </c>
      <c r="M16" s="116">
        <v>0</v>
      </c>
      <c r="N16" s="115">
        <v>0</v>
      </c>
      <c r="O16" s="88">
        <v>85</v>
      </c>
      <c r="P16" s="88">
        <v>0</v>
      </c>
      <c r="Q16" s="88">
        <v>0</v>
      </c>
      <c r="R16" s="88">
        <v>0</v>
      </c>
      <c r="S16" s="116">
        <v>0</v>
      </c>
      <c r="W16">
        <v>0.61</v>
      </c>
      <c r="X16">
        <v>0.35</v>
      </c>
      <c r="Y16">
        <v>0.4</v>
      </c>
      <c r="Z16">
        <v>0.8</v>
      </c>
      <c r="AA16">
        <v>0.64</v>
      </c>
      <c r="AB16">
        <v>0</v>
      </c>
      <c r="AC16">
        <v>0</v>
      </c>
      <c r="AD16">
        <v>0</v>
      </c>
      <c r="AE16">
        <v>94.14</v>
      </c>
      <c r="AF16">
        <v>0</v>
      </c>
      <c r="AG16">
        <v>0</v>
      </c>
      <c r="AH16">
        <v>0</v>
      </c>
      <c r="AI16">
        <v>23.42</v>
      </c>
      <c r="AJ16">
        <v>0</v>
      </c>
      <c r="AK16">
        <v>0.53</v>
      </c>
      <c r="AL16">
        <v>0.75</v>
      </c>
      <c r="AM16">
        <v>0.61</v>
      </c>
      <c r="AN16">
        <v>4.84</v>
      </c>
      <c r="AO16">
        <v>0</v>
      </c>
      <c r="AP16">
        <v>0</v>
      </c>
      <c r="AQ16">
        <v>0</v>
      </c>
      <c r="AR16">
        <v>5.28</v>
      </c>
      <c r="AS16">
        <v>0.3</v>
      </c>
      <c r="AT16">
        <v>20</v>
      </c>
      <c r="AU16">
        <v>65</v>
      </c>
      <c r="AV16">
        <v>0</v>
      </c>
      <c r="AW16">
        <v>0</v>
      </c>
      <c r="AX16">
        <v>0</v>
      </c>
    </row>
    <row r="17" spans="1:50">
      <c r="A17" t="s">
        <v>252</v>
      </c>
      <c r="G17" t="s">
        <v>59</v>
      </c>
      <c r="H17" s="115">
        <v>121.91</v>
      </c>
      <c r="I17" s="88">
        <v>0.64</v>
      </c>
      <c r="J17" s="88">
        <v>5.28</v>
      </c>
      <c r="K17" s="88">
        <v>0</v>
      </c>
      <c r="L17" s="88">
        <v>4.84</v>
      </c>
      <c r="M17" s="116">
        <v>0</v>
      </c>
      <c r="N17" s="115">
        <v>0</v>
      </c>
      <c r="O17" s="88">
        <v>85</v>
      </c>
      <c r="P17" s="88">
        <v>0</v>
      </c>
      <c r="Q17" s="88">
        <v>0</v>
      </c>
      <c r="R17" s="88">
        <v>0</v>
      </c>
      <c r="S17" s="116">
        <v>0</v>
      </c>
      <c r="W17">
        <v>0.61</v>
      </c>
      <c r="X17">
        <v>0.35</v>
      </c>
      <c r="Y17">
        <v>0.4</v>
      </c>
      <c r="Z17">
        <v>0.8</v>
      </c>
      <c r="AA17">
        <v>0.64</v>
      </c>
      <c r="AB17">
        <v>0</v>
      </c>
      <c r="AC17">
        <v>0</v>
      </c>
      <c r="AD17">
        <v>0</v>
      </c>
      <c r="AE17">
        <v>94.14</v>
      </c>
      <c r="AF17">
        <v>0</v>
      </c>
      <c r="AG17">
        <v>0</v>
      </c>
      <c r="AH17">
        <v>0</v>
      </c>
      <c r="AI17">
        <v>23.42</v>
      </c>
      <c r="AJ17">
        <v>0</v>
      </c>
      <c r="AK17">
        <v>0.53</v>
      </c>
      <c r="AL17">
        <v>0.75</v>
      </c>
      <c r="AM17">
        <v>0.61</v>
      </c>
      <c r="AN17">
        <v>4.84</v>
      </c>
      <c r="AO17">
        <v>0</v>
      </c>
      <c r="AP17">
        <v>0</v>
      </c>
      <c r="AQ17">
        <v>0</v>
      </c>
      <c r="AR17">
        <v>5.28</v>
      </c>
      <c r="AS17">
        <v>0.3</v>
      </c>
      <c r="AT17">
        <v>20</v>
      </c>
      <c r="AU17">
        <v>65</v>
      </c>
      <c r="AV17">
        <v>0</v>
      </c>
      <c r="AW17">
        <v>0</v>
      </c>
      <c r="AX17">
        <v>0</v>
      </c>
    </row>
    <row r="18" spans="1:50">
      <c r="A18" t="s">
        <v>253</v>
      </c>
      <c r="G18" t="s">
        <v>60</v>
      </c>
      <c r="H18" s="115">
        <v>121.91</v>
      </c>
      <c r="I18" s="88">
        <v>0.64</v>
      </c>
      <c r="J18" s="88">
        <v>5.28</v>
      </c>
      <c r="K18" s="88">
        <v>0</v>
      </c>
      <c r="L18" s="88">
        <v>4.84</v>
      </c>
      <c r="M18" s="116">
        <v>0</v>
      </c>
      <c r="N18" s="115">
        <v>0</v>
      </c>
      <c r="O18" s="88">
        <v>85</v>
      </c>
      <c r="P18" s="88">
        <v>0</v>
      </c>
      <c r="Q18" s="88">
        <v>0</v>
      </c>
      <c r="R18" s="88">
        <v>0</v>
      </c>
      <c r="S18" s="116">
        <v>0</v>
      </c>
      <c r="W18">
        <v>0.61</v>
      </c>
      <c r="X18">
        <v>0.35</v>
      </c>
      <c r="Y18">
        <v>0.4</v>
      </c>
      <c r="Z18">
        <v>0.8</v>
      </c>
      <c r="AA18">
        <v>0.64</v>
      </c>
      <c r="AB18">
        <v>0</v>
      </c>
      <c r="AC18">
        <v>0</v>
      </c>
      <c r="AD18">
        <v>0</v>
      </c>
      <c r="AE18">
        <v>94.14</v>
      </c>
      <c r="AF18">
        <v>0</v>
      </c>
      <c r="AG18">
        <v>0</v>
      </c>
      <c r="AH18">
        <v>0</v>
      </c>
      <c r="AI18">
        <v>23.42</v>
      </c>
      <c r="AJ18">
        <v>0</v>
      </c>
      <c r="AK18">
        <v>0.53</v>
      </c>
      <c r="AL18">
        <v>0.75</v>
      </c>
      <c r="AM18">
        <v>0.61</v>
      </c>
      <c r="AN18">
        <v>4.84</v>
      </c>
      <c r="AO18">
        <v>0</v>
      </c>
      <c r="AP18">
        <v>0</v>
      </c>
      <c r="AQ18">
        <v>0</v>
      </c>
      <c r="AR18">
        <v>5.28</v>
      </c>
      <c r="AS18">
        <v>0.3</v>
      </c>
      <c r="AT18">
        <v>20</v>
      </c>
      <c r="AU18">
        <v>65</v>
      </c>
      <c r="AV18">
        <v>0</v>
      </c>
      <c r="AW18">
        <v>0</v>
      </c>
      <c r="AX18">
        <v>0</v>
      </c>
    </row>
    <row r="19" spans="1:50">
      <c r="A19" t="s">
        <v>267</v>
      </c>
      <c r="G19" t="s">
        <v>61</v>
      </c>
      <c r="H19" s="115">
        <v>121.91</v>
      </c>
      <c r="I19" s="88">
        <v>0.64</v>
      </c>
      <c r="J19" s="88">
        <v>5.19</v>
      </c>
      <c r="K19" s="88">
        <v>0</v>
      </c>
      <c r="L19" s="88">
        <v>4.84</v>
      </c>
      <c r="M19" s="116">
        <v>0</v>
      </c>
      <c r="N19" s="115">
        <v>0</v>
      </c>
      <c r="O19" s="88">
        <v>85</v>
      </c>
      <c r="P19" s="88">
        <v>0</v>
      </c>
      <c r="Q19" s="88">
        <v>0</v>
      </c>
      <c r="R19" s="88">
        <v>0</v>
      </c>
      <c r="S19" s="116">
        <v>0</v>
      </c>
      <c r="W19">
        <v>0.61</v>
      </c>
      <c r="X19">
        <v>0.35</v>
      </c>
      <c r="Y19">
        <v>0.4</v>
      </c>
      <c r="Z19">
        <v>0.8</v>
      </c>
      <c r="AA19">
        <v>0.64</v>
      </c>
      <c r="AB19">
        <v>0</v>
      </c>
      <c r="AC19">
        <v>0</v>
      </c>
      <c r="AD19">
        <v>0</v>
      </c>
      <c r="AE19">
        <v>94.14</v>
      </c>
      <c r="AF19">
        <v>0</v>
      </c>
      <c r="AG19">
        <v>0</v>
      </c>
      <c r="AH19">
        <v>0</v>
      </c>
      <c r="AI19">
        <v>23.42</v>
      </c>
      <c r="AJ19">
        <v>0</v>
      </c>
      <c r="AK19">
        <v>0.53</v>
      </c>
      <c r="AL19">
        <v>0.75</v>
      </c>
      <c r="AM19">
        <v>0.61</v>
      </c>
      <c r="AN19">
        <v>4.84</v>
      </c>
      <c r="AO19">
        <v>0</v>
      </c>
      <c r="AP19">
        <v>0</v>
      </c>
      <c r="AQ19">
        <v>0</v>
      </c>
      <c r="AR19">
        <v>5.19</v>
      </c>
      <c r="AS19">
        <v>0.3</v>
      </c>
      <c r="AT19">
        <v>20</v>
      </c>
      <c r="AU19">
        <v>65</v>
      </c>
      <c r="AV19">
        <v>0</v>
      </c>
      <c r="AW19">
        <v>0</v>
      </c>
      <c r="AX19">
        <v>0</v>
      </c>
    </row>
    <row r="20" spans="1:50">
      <c r="A20" t="s">
        <v>268</v>
      </c>
      <c r="G20" t="s">
        <v>62</v>
      </c>
      <c r="H20" s="115">
        <v>121.91</v>
      </c>
      <c r="I20" s="88">
        <v>0.64</v>
      </c>
      <c r="J20" s="88">
        <v>5.19</v>
      </c>
      <c r="K20" s="88">
        <v>0</v>
      </c>
      <c r="L20" s="88">
        <v>4.84</v>
      </c>
      <c r="M20" s="116">
        <v>0</v>
      </c>
      <c r="N20" s="115">
        <v>0</v>
      </c>
      <c r="O20" s="88">
        <v>85</v>
      </c>
      <c r="P20" s="88">
        <v>0</v>
      </c>
      <c r="Q20" s="88">
        <v>0</v>
      </c>
      <c r="R20" s="88">
        <v>0</v>
      </c>
      <c r="S20" s="116">
        <v>0</v>
      </c>
      <c r="W20">
        <v>0.61</v>
      </c>
      <c r="X20">
        <v>0.35</v>
      </c>
      <c r="Y20">
        <v>0.4</v>
      </c>
      <c r="Z20">
        <v>0.8</v>
      </c>
      <c r="AA20">
        <v>0.64</v>
      </c>
      <c r="AB20">
        <v>0</v>
      </c>
      <c r="AC20">
        <v>0</v>
      </c>
      <c r="AD20">
        <v>0</v>
      </c>
      <c r="AE20">
        <v>94.14</v>
      </c>
      <c r="AF20">
        <v>0</v>
      </c>
      <c r="AG20">
        <v>0</v>
      </c>
      <c r="AH20">
        <v>0</v>
      </c>
      <c r="AI20">
        <v>23.42</v>
      </c>
      <c r="AJ20">
        <v>0</v>
      </c>
      <c r="AK20">
        <v>0.53</v>
      </c>
      <c r="AL20">
        <v>0.75</v>
      </c>
      <c r="AM20">
        <v>0.61</v>
      </c>
      <c r="AN20">
        <v>4.84</v>
      </c>
      <c r="AO20">
        <v>0</v>
      </c>
      <c r="AP20">
        <v>0</v>
      </c>
      <c r="AQ20">
        <v>0</v>
      </c>
      <c r="AR20">
        <v>5.19</v>
      </c>
      <c r="AS20">
        <v>0.3</v>
      </c>
      <c r="AT20">
        <v>20</v>
      </c>
      <c r="AU20">
        <v>65</v>
      </c>
      <c r="AV20">
        <v>0</v>
      </c>
      <c r="AW20">
        <v>0</v>
      </c>
      <c r="AX20">
        <v>0</v>
      </c>
    </row>
    <row r="21" spans="1:50">
      <c r="A21" t="s">
        <v>254</v>
      </c>
      <c r="G21" t="s">
        <v>63</v>
      </c>
      <c r="H21" s="115">
        <v>121.91</v>
      </c>
      <c r="I21" s="88">
        <v>0.64</v>
      </c>
      <c r="J21" s="88">
        <v>5.19</v>
      </c>
      <c r="K21" s="88">
        <v>0</v>
      </c>
      <c r="L21" s="88">
        <v>4.84</v>
      </c>
      <c r="M21" s="116">
        <v>0</v>
      </c>
      <c r="N21" s="115">
        <v>0</v>
      </c>
      <c r="O21" s="88">
        <v>85</v>
      </c>
      <c r="P21" s="88">
        <v>0</v>
      </c>
      <c r="Q21" s="88">
        <v>0</v>
      </c>
      <c r="R21" s="88">
        <v>0</v>
      </c>
      <c r="S21" s="116">
        <v>0</v>
      </c>
      <c r="W21">
        <v>0.61</v>
      </c>
      <c r="X21">
        <v>0.35</v>
      </c>
      <c r="Y21">
        <v>0.4</v>
      </c>
      <c r="Z21">
        <v>0.8</v>
      </c>
      <c r="AA21">
        <v>0.64</v>
      </c>
      <c r="AB21">
        <v>0</v>
      </c>
      <c r="AC21">
        <v>0</v>
      </c>
      <c r="AD21">
        <v>0</v>
      </c>
      <c r="AE21">
        <v>94.14</v>
      </c>
      <c r="AF21">
        <v>0</v>
      </c>
      <c r="AG21">
        <v>0</v>
      </c>
      <c r="AH21">
        <v>0</v>
      </c>
      <c r="AI21">
        <v>23.42</v>
      </c>
      <c r="AJ21">
        <v>0</v>
      </c>
      <c r="AK21">
        <v>0.53</v>
      </c>
      <c r="AL21">
        <v>0.75</v>
      </c>
      <c r="AM21">
        <v>0.61</v>
      </c>
      <c r="AN21">
        <v>4.84</v>
      </c>
      <c r="AO21">
        <v>0</v>
      </c>
      <c r="AP21">
        <v>0</v>
      </c>
      <c r="AQ21">
        <v>0</v>
      </c>
      <c r="AR21">
        <v>5.19</v>
      </c>
      <c r="AS21">
        <v>0.3</v>
      </c>
      <c r="AT21">
        <v>20</v>
      </c>
      <c r="AU21">
        <v>65</v>
      </c>
      <c r="AV21">
        <v>0</v>
      </c>
      <c r="AW21">
        <v>0</v>
      </c>
      <c r="AX21">
        <v>0</v>
      </c>
    </row>
    <row r="22" spans="1:50">
      <c r="A22" t="s">
        <v>255</v>
      </c>
      <c r="G22" t="s">
        <v>64</v>
      </c>
      <c r="H22" s="115">
        <v>121.91</v>
      </c>
      <c r="I22" s="88">
        <v>0.64</v>
      </c>
      <c r="J22" s="88">
        <v>5.19</v>
      </c>
      <c r="K22" s="88">
        <v>0</v>
      </c>
      <c r="L22" s="88">
        <v>4.84</v>
      </c>
      <c r="M22" s="116">
        <v>0</v>
      </c>
      <c r="N22" s="115">
        <v>0</v>
      </c>
      <c r="O22" s="88">
        <v>85</v>
      </c>
      <c r="P22" s="88">
        <v>0</v>
      </c>
      <c r="Q22" s="88">
        <v>0</v>
      </c>
      <c r="R22" s="88">
        <v>0</v>
      </c>
      <c r="S22" s="116">
        <v>0</v>
      </c>
      <c r="W22">
        <v>0.61</v>
      </c>
      <c r="X22">
        <v>0.35</v>
      </c>
      <c r="Y22">
        <v>0.4</v>
      </c>
      <c r="Z22">
        <v>0.8</v>
      </c>
      <c r="AA22">
        <v>0.64</v>
      </c>
      <c r="AB22">
        <v>0</v>
      </c>
      <c r="AC22">
        <v>0</v>
      </c>
      <c r="AD22">
        <v>0</v>
      </c>
      <c r="AE22">
        <v>94.14</v>
      </c>
      <c r="AF22">
        <v>0</v>
      </c>
      <c r="AG22">
        <v>0</v>
      </c>
      <c r="AH22">
        <v>0</v>
      </c>
      <c r="AI22">
        <v>23.42</v>
      </c>
      <c r="AJ22">
        <v>0</v>
      </c>
      <c r="AK22">
        <v>0.53</v>
      </c>
      <c r="AL22">
        <v>0.75</v>
      </c>
      <c r="AM22">
        <v>0.61</v>
      </c>
      <c r="AN22">
        <v>4.84</v>
      </c>
      <c r="AO22">
        <v>0</v>
      </c>
      <c r="AP22">
        <v>0</v>
      </c>
      <c r="AQ22">
        <v>0</v>
      </c>
      <c r="AR22">
        <v>5.19</v>
      </c>
      <c r="AS22">
        <v>0.3</v>
      </c>
      <c r="AT22">
        <v>20</v>
      </c>
      <c r="AU22">
        <v>65</v>
      </c>
      <c r="AV22">
        <v>0</v>
      </c>
      <c r="AW22">
        <v>0</v>
      </c>
      <c r="AX22">
        <v>0</v>
      </c>
    </row>
    <row r="23" spans="1:50">
      <c r="A23" t="s">
        <v>256</v>
      </c>
      <c r="G23" t="s">
        <v>65</v>
      </c>
      <c r="H23" s="115">
        <v>121.91</v>
      </c>
      <c r="I23" s="88">
        <v>0.64</v>
      </c>
      <c r="J23" s="88">
        <v>5.09</v>
      </c>
      <c r="K23" s="88">
        <v>0</v>
      </c>
      <c r="L23" s="88">
        <v>4.84</v>
      </c>
      <c r="M23" s="116">
        <v>0</v>
      </c>
      <c r="N23" s="115">
        <v>0</v>
      </c>
      <c r="O23" s="88">
        <v>185</v>
      </c>
      <c r="P23" s="88">
        <v>0</v>
      </c>
      <c r="Q23" s="88">
        <v>0</v>
      </c>
      <c r="R23" s="88">
        <v>0</v>
      </c>
      <c r="S23" s="116">
        <v>0</v>
      </c>
      <c r="W23">
        <v>0.61</v>
      </c>
      <c r="X23">
        <v>0.35</v>
      </c>
      <c r="Y23">
        <v>0.4</v>
      </c>
      <c r="Z23">
        <v>0.8</v>
      </c>
      <c r="AA23">
        <v>0.64</v>
      </c>
      <c r="AB23">
        <v>0</v>
      </c>
      <c r="AC23">
        <v>0</v>
      </c>
      <c r="AD23">
        <v>0</v>
      </c>
      <c r="AE23">
        <v>94.14</v>
      </c>
      <c r="AF23">
        <v>0</v>
      </c>
      <c r="AG23">
        <v>0</v>
      </c>
      <c r="AH23">
        <v>0</v>
      </c>
      <c r="AI23">
        <v>23.42</v>
      </c>
      <c r="AJ23">
        <v>0</v>
      </c>
      <c r="AK23">
        <v>0.53</v>
      </c>
      <c r="AL23">
        <v>0.75</v>
      </c>
      <c r="AM23">
        <v>0.61</v>
      </c>
      <c r="AN23">
        <v>4.84</v>
      </c>
      <c r="AO23">
        <v>0</v>
      </c>
      <c r="AP23">
        <v>0</v>
      </c>
      <c r="AQ23">
        <v>0</v>
      </c>
      <c r="AR23">
        <v>5.09</v>
      </c>
      <c r="AS23">
        <v>0.3</v>
      </c>
      <c r="AT23">
        <v>20</v>
      </c>
      <c r="AU23">
        <v>165</v>
      </c>
      <c r="AV23">
        <v>0</v>
      </c>
      <c r="AW23">
        <v>0</v>
      </c>
      <c r="AX23">
        <v>0</v>
      </c>
    </row>
    <row r="24" spans="1:50">
      <c r="A24" t="s">
        <v>257</v>
      </c>
      <c r="G24" t="s">
        <v>66</v>
      </c>
      <c r="H24" s="115">
        <v>121.91</v>
      </c>
      <c r="I24" s="88">
        <v>0.64</v>
      </c>
      <c r="J24" s="88">
        <v>5.09</v>
      </c>
      <c r="K24" s="88">
        <v>0</v>
      </c>
      <c r="L24" s="88">
        <v>4.84</v>
      </c>
      <c r="M24" s="116">
        <v>0</v>
      </c>
      <c r="N24" s="115">
        <v>0</v>
      </c>
      <c r="O24" s="88">
        <v>185</v>
      </c>
      <c r="P24" s="88">
        <v>0</v>
      </c>
      <c r="Q24" s="88">
        <v>0</v>
      </c>
      <c r="R24" s="88">
        <v>0</v>
      </c>
      <c r="S24" s="116">
        <v>0</v>
      </c>
      <c r="W24">
        <v>0.61</v>
      </c>
      <c r="X24">
        <v>0.35</v>
      </c>
      <c r="Y24">
        <v>0.4</v>
      </c>
      <c r="Z24">
        <v>0.8</v>
      </c>
      <c r="AA24">
        <v>0.64</v>
      </c>
      <c r="AB24">
        <v>0</v>
      </c>
      <c r="AC24">
        <v>0</v>
      </c>
      <c r="AD24">
        <v>0</v>
      </c>
      <c r="AE24">
        <v>94.14</v>
      </c>
      <c r="AF24">
        <v>0</v>
      </c>
      <c r="AG24">
        <v>0</v>
      </c>
      <c r="AH24">
        <v>0</v>
      </c>
      <c r="AI24">
        <v>23.42</v>
      </c>
      <c r="AJ24">
        <v>0</v>
      </c>
      <c r="AK24">
        <v>0.53</v>
      </c>
      <c r="AL24">
        <v>0.75</v>
      </c>
      <c r="AM24">
        <v>0.61</v>
      </c>
      <c r="AN24">
        <v>4.84</v>
      </c>
      <c r="AO24">
        <v>0</v>
      </c>
      <c r="AP24">
        <v>0</v>
      </c>
      <c r="AQ24">
        <v>0</v>
      </c>
      <c r="AR24">
        <v>5.09</v>
      </c>
      <c r="AS24">
        <v>0.3</v>
      </c>
      <c r="AT24">
        <v>20</v>
      </c>
      <c r="AU24">
        <v>165</v>
      </c>
      <c r="AV24">
        <v>0</v>
      </c>
      <c r="AW24">
        <v>0</v>
      </c>
      <c r="AX24">
        <v>0</v>
      </c>
    </row>
    <row r="25" spans="1:50">
      <c r="A25" t="s">
        <v>258</v>
      </c>
      <c r="G25" t="s">
        <v>67</v>
      </c>
      <c r="H25" s="115">
        <v>121.91</v>
      </c>
      <c r="I25" s="88">
        <v>0.64</v>
      </c>
      <c r="J25" s="88">
        <v>5.09</v>
      </c>
      <c r="K25" s="88">
        <v>0</v>
      </c>
      <c r="L25" s="88">
        <v>4.84</v>
      </c>
      <c r="M25" s="116">
        <v>0</v>
      </c>
      <c r="N25" s="115">
        <v>0</v>
      </c>
      <c r="O25" s="88">
        <v>185</v>
      </c>
      <c r="P25" s="88">
        <v>0</v>
      </c>
      <c r="Q25" s="88">
        <v>0</v>
      </c>
      <c r="R25" s="88">
        <v>0</v>
      </c>
      <c r="S25" s="116">
        <v>0</v>
      </c>
      <c r="W25">
        <v>0.61</v>
      </c>
      <c r="X25">
        <v>0.35</v>
      </c>
      <c r="Y25">
        <v>0.4</v>
      </c>
      <c r="Z25">
        <v>0.8</v>
      </c>
      <c r="AA25">
        <v>0.64</v>
      </c>
      <c r="AB25">
        <v>0</v>
      </c>
      <c r="AC25">
        <v>0</v>
      </c>
      <c r="AD25">
        <v>0</v>
      </c>
      <c r="AE25">
        <v>94.14</v>
      </c>
      <c r="AF25">
        <v>0</v>
      </c>
      <c r="AG25">
        <v>0</v>
      </c>
      <c r="AH25">
        <v>0</v>
      </c>
      <c r="AI25">
        <v>23.42</v>
      </c>
      <c r="AJ25">
        <v>0</v>
      </c>
      <c r="AK25">
        <v>0.53</v>
      </c>
      <c r="AL25">
        <v>0.75</v>
      </c>
      <c r="AM25">
        <v>0.61</v>
      </c>
      <c r="AN25">
        <v>4.84</v>
      </c>
      <c r="AO25">
        <v>0</v>
      </c>
      <c r="AP25">
        <v>0</v>
      </c>
      <c r="AQ25">
        <v>0</v>
      </c>
      <c r="AR25">
        <v>5.09</v>
      </c>
      <c r="AS25">
        <v>0.3</v>
      </c>
      <c r="AT25">
        <v>20</v>
      </c>
      <c r="AU25">
        <v>165</v>
      </c>
      <c r="AV25">
        <v>0</v>
      </c>
      <c r="AW25">
        <v>0</v>
      </c>
      <c r="AX25">
        <v>0</v>
      </c>
    </row>
    <row r="26" spans="1:50">
      <c r="A26" t="s">
        <v>259</v>
      </c>
      <c r="G26" t="s">
        <v>68</v>
      </c>
      <c r="H26" s="115">
        <v>121.91</v>
      </c>
      <c r="I26" s="88">
        <v>0.64</v>
      </c>
      <c r="J26" s="88">
        <v>5.09</v>
      </c>
      <c r="K26" s="88">
        <v>0</v>
      </c>
      <c r="L26" s="88">
        <v>4.84</v>
      </c>
      <c r="M26" s="116">
        <v>0</v>
      </c>
      <c r="N26" s="115">
        <v>0</v>
      </c>
      <c r="O26" s="88">
        <v>185</v>
      </c>
      <c r="P26" s="88">
        <v>0</v>
      </c>
      <c r="Q26" s="88">
        <v>0</v>
      </c>
      <c r="R26" s="88">
        <v>0</v>
      </c>
      <c r="S26" s="116">
        <v>0</v>
      </c>
      <c r="W26">
        <v>0.61</v>
      </c>
      <c r="X26">
        <v>0.35</v>
      </c>
      <c r="Y26">
        <v>0.4</v>
      </c>
      <c r="Z26">
        <v>0.8</v>
      </c>
      <c r="AA26">
        <v>0.64</v>
      </c>
      <c r="AB26">
        <v>0</v>
      </c>
      <c r="AC26">
        <v>0</v>
      </c>
      <c r="AD26">
        <v>0</v>
      </c>
      <c r="AE26">
        <v>94.14</v>
      </c>
      <c r="AF26">
        <v>0</v>
      </c>
      <c r="AG26">
        <v>0</v>
      </c>
      <c r="AH26">
        <v>0</v>
      </c>
      <c r="AI26">
        <v>23.42</v>
      </c>
      <c r="AJ26">
        <v>0</v>
      </c>
      <c r="AK26">
        <v>0.53</v>
      </c>
      <c r="AL26">
        <v>0.75</v>
      </c>
      <c r="AM26">
        <v>0.61</v>
      </c>
      <c r="AN26">
        <v>4.84</v>
      </c>
      <c r="AO26">
        <v>0</v>
      </c>
      <c r="AP26">
        <v>0</v>
      </c>
      <c r="AQ26">
        <v>0</v>
      </c>
      <c r="AR26">
        <v>5.09</v>
      </c>
      <c r="AS26">
        <v>0.3</v>
      </c>
      <c r="AT26">
        <v>20</v>
      </c>
      <c r="AU26">
        <v>165</v>
      </c>
      <c r="AV26">
        <v>0</v>
      </c>
      <c r="AW26">
        <v>0</v>
      </c>
      <c r="AX26">
        <v>0</v>
      </c>
    </row>
    <row r="27" spans="1:50">
      <c r="A27" t="s">
        <v>260</v>
      </c>
      <c r="G27" t="s">
        <v>69</v>
      </c>
      <c r="H27" s="115">
        <v>118.91</v>
      </c>
      <c r="I27" s="88">
        <v>0.64</v>
      </c>
      <c r="J27" s="88">
        <v>4.91</v>
      </c>
      <c r="K27" s="88">
        <v>0</v>
      </c>
      <c r="L27" s="88">
        <v>7.74</v>
      </c>
      <c r="M27" s="116">
        <v>0</v>
      </c>
      <c r="N27" s="115">
        <v>0</v>
      </c>
      <c r="O27" s="88">
        <v>185</v>
      </c>
      <c r="P27" s="88">
        <v>0</v>
      </c>
      <c r="Q27" s="88">
        <v>0</v>
      </c>
      <c r="R27" s="88">
        <v>0</v>
      </c>
      <c r="S27" s="116">
        <v>0</v>
      </c>
      <c r="W27">
        <v>0.61</v>
      </c>
      <c r="X27">
        <v>0.35</v>
      </c>
      <c r="Y27">
        <v>0.4</v>
      </c>
      <c r="Z27">
        <v>0.8</v>
      </c>
      <c r="AA27">
        <v>0.64</v>
      </c>
      <c r="AB27">
        <v>0</v>
      </c>
      <c r="AC27">
        <v>0</v>
      </c>
      <c r="AD27">
        <v>0</v>
      </c>
      <c r="AE27">
        <v>94.14</v>
      </c>
      <c r="AF27">
        <v>0</v>
      </c>
      <c r="AG27">
        <v>0</v>
      </c>
      <c r="AH27">
        <v>0</v>
      </c>
      <c r="AI27">
        <v>20.420000000000002</v>
      </c>
      <c r="AJ27">
        <v>0</v>
      </c>
      <c r="AK27">
        <v>0.53</v>
      </c>
      <c r="AL27">
        <v>0.75</v>
      </c>
      <c r="AM27">
        <v>0.61</v>
      </c>
      <c r="AN27">
        <v>7.74</v>
      </c>
      <c r="AO27">
        <v>0</v>
      </c>
      <c r="AP27">
        <v>0</v>
      </c>
      <c r="AQ27">
        <v>0</v>
      </c>
      <c r="AR27">
        <v>4.91</v>
      </c>
      <c r="AS27">
        <v>0.3</v>
      </c>
      <c r="AT27">
        <v>20</v>
      </c>
      <c r="AU27">
        <v>165</v>
      </c>
      <c r="AV27">
        <v>0</v>
      </c>
      <c r="AW27">
        <v>0</v>
      </c>
      <c r="AX27">
        <v>0</v>
      </c>
    </row>
    <row r="28" spans="1:50">
      <c r="A28" t="s">
        <v>261</v>
      </c>
      <c r="G28" t="s">
        <v>70</v>
      </c>
      <c r="H28" s="115">
        <v>118.91</v>
      </c>
      <c r="I28" s="88">
        <v>0.64</v>
      </c>
      <c r="J28" s="88">
        <v>4.91</v>
      </c>
      <c r="K28" s="88">
        <v>0</v>
      </c>
      <c r="L28" s="88">
        <v>7.74</v>
      </c>
      <c r="M28" s="116">
        <v>0</v>
      </c>
      <c r="N28" s="115">
        <v>0</v>
      </c>
      <c r="O28" s="88">
        <v>185</v>
      </c>
      <c r="P28" s="88">
        <v>0</v>
      </c>
      <c r="Q28" s="88">
        <v>0</v>
      </c>
      <c r="R28" s="88">
        <v>0</v>
      </c>
      <c r="S28" s="116">
        <v>0</v>
      </c>
      <c r="W28">
        <v>0.61</v>
      </c>
      <c r="X28">
        <v>0.35</v>
      </c>
      <c r="Y28">
        <v>0.4</v>
      </c>
      <c r="Z28">
        <v>0.8</v>
      </c>
      <c r="AA28">
        <v>0.64</v>
      </c>
      <c r="AB28">
        <v>0</v>
      </c>
      <c r="AC28">
        <v>0</v>
      </c>
      <c r="AD28">
        <v>0</v>
      </c>
      <c r="AE28">
        <v>94.14</v>
      </c>
      <c r="AF28">
        <v>0</v>
      </c>
      <c r="AG28">
        <v>0</v>
      </c>
      <c r="AH28">
        <v>0</v>
      </c>
      <c r="AI28">
        <v>20.420000000000002</v>
      </c>
      <c r="AJ28">
        <v>0</v>
      </c>
      <c r="AK28">
        <v>0.53</v>
      </c>
      <c r="AL28">
        <v>0.75</v>
      </c>
      <c r="AM28">
        <v>0.61</v>
      </c>
      <c r="AN28">
        <v>7.74</v>
      </c>
      <c r="AO28">
        <v>0</v>
      </c>
      <c r="AP28">
        <v>0</v>
      </c>
      <c r="AQ28">
        <v>0</v>
      </c>
      <c r="AR28">
        <v>4.91</v>
      </c>
      <c r="AS28">
        <v>0.3</v>
      </c>
      <c r="AT28">
        <v>20</v>
      </c>
      <c r="AU28">
        <v>165</v>
      </c>
      <c r="AV28">
        <v>0</v>
      </c>
      <c r="AW28">
        <v>0</v>
      </c>
      <c r="AX28">
        <v>0</v>
      </c>
    </row>
    <row r="29" spans="1:50">
      <c r="A29" t="s">
        <v>269</v>
      </c>
      <c r="G29" t="s">
        <v>71</v>
      </c>
      <c r="H29" s="115">
        <v>119.61</v>
      </c>
      <c r="I29" s="88">
        <v>0.94</v>
      </c>
      <c r="J29" s="88">
        <v>4.91</v>
      </c>
      <c r="K29" s="88">
        <v>0</v>
      </c>
      <c r="L29" s="88">
        <v>7.74</v>
      </c>
      <c r="M29" s="116">
        <v>0</v>
      </c>
      <c r="N29" s="115">
        <v>0</v>
      </c>
      <c r="O29" s="88">
        <v>185</v>
      </c>
      <c r="P29" s="88">
        <v>0</v>
      </c>
      <c r="Q29" s="88">
        <v>0</v>
      </c>
      <c r="R29" s="88">
        <v>0</v>
      </c>
      <c r="S29" s="116">
        <v>0</v>
      </c>
      <c r="W29">
        <v>0.61</v>
      </c>
      <c r="X29">
        <v>0.35</v>
      </c>
      <c r="Y29">
        <v>0.4</v>
      </c>
      <c r="Z29">
        <v>0.8</v>
      </c>
      <c r="AA29">
        <v>0.64</v>
      </c>
      <c r="AB29">
        <v>0</v>
      </c>
      <c r="AC29">
        <v>0</v>
      </c>
      <c r="AD29">
        <v>0</v>
      </c>
      <c r="AE29">
        <v>94.14</v>
      </c>
      <c r="AF29">
        <v>0</v>
      </c>
      <c r="AG29">
        <v>0</v>
      </c>
      <c r="AH29">
        <v>0</v>
      </c>
      <c r="AI29">
        <v>20.420000000000002</v>
      </c>
      <c r="AJ29">
        <v>0</v>
      </c>
      <c r="AK29">
        <v>0.53</v>
      </c>
      <c r="AL29">
        <v>0.75</v>
      </c>
      <c r="AM29">
        <v>0.61</v>
      </c>
      <c r="AN29">
        <v>7.74</v>
      </c>
      <c r="AO29">
        <v>0</v>
      </c>
      <c r="AP29">
        <v>0</v>
      </c>
      <c r="AQ29">
        <v>0</v>
      </c>
      <c r="AR29">
        <v>4.91</v>
      </c>
      <c r="AS29">
        <v>0.3</v>
      </c>
      <c r="AT29">
        <v>20</v>
      </c>
      <c r="AU29">
        <v>165</v>
      </c>
      <c r="AV29">
        <v>0.7</v>
      </c>
      <c r="AW29">
        <v>0.3</v>
      </c>
      <c r="AX29">
        <v>0</v>
      </c>
    </row>
    <row r="30" spans="1:50">
      <c r="A30" t="s">
        <v>270</v>
      </c>
      <c r="G30" t="s">
        <v>72</v>
      </c>
      <c r="H30" s="115">
        <v>120.31</v>
      </c>
      <c r="I30" s="88">
        <v>1.24</v>
      </c>
      <c r="J30" s="88">
        <v>4.91</v>
      </c>
      <c r="K30" s="88">
        <v>0</v>
      </c>
      <c r="L30" s="88">
        <v>7.74</v>
      </c>
      <c r="M30" s="116">
        <v>0</v>
      </c>
      <c r="N30" s="115">
        <v>0</v>
      </c>
      <c r="O30" s="88">
        <v>185</v>
      </c>
      <c r="P30" s="88">
        <v>0</v>
      </c>
      <c r="Q30" s="88">
        <v>0</v>
      </c>
      <c r="R30" s="88">
        <v>0</v>
      </c>
      <c r="S30" s="116">
        <v>0</v>
      </c>
      <c r="W30">
        <v>0.61</v>
      </c>
      <c r="X30">
        <v>0.35</v>
      </c>
      <c r="Y30">
        <v>0.4</v>
      </c>
      <c r="Z30">
        <v>0.8</v>
      </c>
      <c r="AA30">
        <v>0.64</v>
      </c>
      <c r="AB30">
        <v>0</v>
      </c>
      <c r="AC30">
        <v>0</v>
      </c>
      <c r="AD30">
        <v>0</v>
      </c>
      <c r="AE30">
        <v>94.14</v>
      </c>
      <c r="AF30">
        <v>0</v>
      </c>
      <c r="AG30">
        <v>0</v>
      </c>
      <c r="AH30">
        <v>0</v>
      </c>
      <c r="AI30">
        <v>20.420000000000002</v>
      </c>
      <c r="AJ30">
        <v>0</v>
      </c>
      <c r="AK30">
        <v>0.53</v>
      </c>
      <c r="AL30">
        <v>0.75</v>
      </c>
      <c r="AM30">
        <v>0.61</v>
      </c>
      <c r="AN30">
        <v>7.74</v>
      </c>
      <c r="AO30">
        <v>0</v>
      </c>
      <c r="AP30">
        <v>0</v>
      </c>
      <c r="AQ30">
        <v>0</v>
      </c>
      <c r="AR30">
        <v>4.91</v>
      </c>
      <c r="AS30">
        <v>0.3</v>
      </c>
      <c r="AT30">
        <v>20</v>
      </c>
      <c r="AU30">
        <v>165</v>
      </c>
      <c r="AV30">
        <v>1.4</v>
      </c>
      <c r="AW30">
        <v>0.6</v>
      </c>
      <c r="AX30">
        <v>0</v>
      </c>
    </row>
    <row r="31" spans="1:50">
      <c r="A31" t="s">
        <v>280</v>
      </c>
      <c r="G31" t="s">
        <v>73</v>
      </c>
      <c r="H31" s="115">
        <v>121.00999999999999</v>
      </c>
      <c r="I31" s="88">
        <v>1.54</v>
      </c>
      <c r="J31" s="88">
        <v>4.82</v>
      </c>
      <c r="K31" s="88">
        <v>0</v>
      </c>
      <c r="L31" s="88">
        <v>7.74</v>
      </c>
      <c r="M31" s="116">
        <v>0</v>
      </c>
      <c r="N31" s="115">
        <v>0</v>
      </c>
      <c r="O31" s="88">
        <v>185</v>
      </c>
      <c r="P31" s="88">
        <v>0</v>
      </c>
      <c r="Q31" s="88">
        <v>0</v>
      </c>
      <c r="R31" s="88">
        <v>0</v>
      </c>
      <c r="S31" s="116">
        <v>0</v>
      </c>
      <c r="W31">
        <v>0.61</v>
      </c>
      <c r="X31">
        <v>0.35</v>
      </c>
      <c r="Y31">
        <v>0.4</v>
      </c>
      <c r="Z31">
        <v>0.8</v>
      </c>
      <c r="AA31">
        <v>0.64</v>
      </c>
      <c r="AB31">
        <v>0</v>
      </c>
      <c r="AC31">
        <v>0</v>
      </c>
      <c r="AD31">
        <v>0</v>
      </c>
      <c r="AE31">
        <v>94.14</v>
      </c>
      <c r="AF31">
        <v>0</v>
      </c>
      <c r="AG31">
        <v>0</v>
      </c>
      <c r="AH31">
        <v>0</v>
      </c>
      <c r="AI31">
        <v>20.420000000000002</v>
      </c>
      <c r="AJ31">
        <v>0</v>
      </c>
      <c r="AK31">
        <v>0.53</v>
      </c>
      <c r="AL31">
        <v>0.75</v>
      </c>
      <c r="AM31">
        <v>0.61</v>
      </c>
      <c r="AN31">
        <v>7.74</v>
      </c>
      <c r="AO31">
        <v>0</v>
      </c>
      <c r="AP31">
        <v>0</v>
      </c>
      <c r="AQ31">
        <v>0</v>
      </c>
      <c r="AR31">
        <v>4.82</v>
      </c>
      <c r="AS31">
        <v>0.3</v>
      </c>
      <c r="AT31">
        <v>20</v>
      </c>
      <c r="AU31">
        <v>165</v>
      </c>
      <c r="AV31">
        <v>2.1</v>
      </c>
      <c r="AW31">
        <v>0.9</v>
      </c>
      <c r="AX31">
        <v>0</v>
      </c>
    </row>
    <row r="32" spans="1:50">
      <c r="A32" t="s">
        <v>281</v>
      </c>
      <c r="G32" t="s">
        <v>74</v>
      </c>
      <c r="H32" s="115">
        <v>122.41</v>
      </c>
      <c r="I32" s="88">
        <v>2.14</v>
      </c>
      <c r="J32" s="88">
        <v>4.82</v>
      </c>
      <c r="K32" s="88">
        <v>4.84</v>
      </c>
      <c r="L32" s="88">
        <v>7.74</v>
      </c>
      <c r="M32" s="116">
        <v>0</v>
      </c>
      <c r="N32" s="115">
        <v>0</v>
      </c>
      <c r="O32" s="88">
        <v>185</v>
      </c>
      <c r="P32" s="88">
        <v>0</v>
      </c>
      <c r="Q32" s="88">
        <v>0</v>
      </c>
      <c r="R32" s="88">
        <v>0</v>
      </c>
      <c r="S32" s="116">
        <v>0</v>
      </c>
      <c r="W32">
        <v>0.61</v>
      </c>
      <c r="X32">
        <v>0.35</v>
      </c>
      <c r="Y32">
        <v>0.4</v>
      </c>
      <c r="Z32">
        <v>0.8</v>
      </c>
      <c r="AA32">
        <v>0.64</v>
      </c>
      <c r="AB32">
        <v>0</v>
      </c>
      <c r="AC32">
        <v>0</v>
      </c>
      <c r="AD32">
        <v>0</v>
      </c>
      <c r="AE32">
        <v>94.14</v>
      </c>
      <c r="AF32">
        <v>0</v>
      </c>
      <c r="AG32">
        <v>0</v>
      </c>
      <c r="AH32">
        <v>0</v>
      </c>
      <c r="AI32">
        <v>20.420000000000002</v>
      </c>
      <c r="AJ32">
        <v>0</v>
      </c>
      <c r="AK32">
        <v>0.53</v>
      </c>
      <c r="AL32">
        <v>0.75</v>
      </c>
      <c r="AM32">
        <v>0.61</v>
      </c>
      <c r="AN32">
        <v>7.74</v>
      </c>
      <c r="AO32">
        <v>0</v>
      </c>
      <c r="AP32">
        <v>0</v>
      </c>
      <c r="AQ32">
        <v>0</v>
      </c>
      <c r="AR32">
        <v>4.82</v>
      </c>
      <c r="AS32">
        <v>0.3</v>
      </c>
      <c r="AT32">
        <v>20</v>
      </c>
      <c r="AU32">
        <v>165</v>
      </c>
      <c r="AV32">
        <v>3.5</v>
      </c>
      <c r="AW32">
        <v>1.5</v>
      </c>
      <c r="AX32">
        <v>4.84</v>
      </c>
    </row>
    <row r="33" spans="1:50">
      <c r="A33" t="s">
        <v>282</v>
      </c>
      <c r="G33" t="s">
        <v>75</v>
      </c>
      <c r="H33" s="115">
        <v>123.81</v>
      </c>
      <c r="I33" s="88">
        <v>2.74</v>
      </c>
      <c r="J33" s="88">
        <v>4.82</v>
      </c>
      <c r="K33" s="88">
        <v>9.68</v>
      </c>
      <c r="L33" s="88">
        <v>7.74</v>
      </c>
      <c r="M33" s="116">
        <v>0</v>
      </c>
      <c r="N33" s="115">
        <v>0</v>
      </c>
      <c r="O33" s="88">
        <v>185</v>
      </c>
      <c r="P33" s="88">
        <v>0</v>
      </c>
      <c r="Q33" s="88">
        <v>0</v>
      </c>
      <c r="R33" s="88">
        <v>0</v>
      </c>
      <c r="S33" s="116">
        <v>0</v>
      </c>
      <c r="W33">
        <v>0.61</v>
      </c>
      <c r="X33">
        <v>0.35</v>
      </c>
      <c r="Y33">
        <v>0.4</v>
      </c>
      <c r="Z33">
        <v>0.8</v>
      </c>
      <c r="AA33">
        <v>0.64</v>
      </c>
      <c r="AB33">
        <v>0</v>
      </c>
      <c r="AC33">
        <v>0</v>
      </c>
      <c r="AD33">
        <v>0</v>
      </c>
      <c r="AE33">
        <v>94.14</v>
      </c>
      <c r="AF33">
        <v>0</v>
      </c>
      <c r="AG33">
        <v>0</v>
      </c>
      <c r="AH33">
        <v>0</v>
      </c>
      <c r="AI33">
        <v>20.420000000000002</v>
      </c>
      <c r="AJ33">
        <v>0</v>
      </c>
      <c r="AK33">
        <v>0.53</v>
      </c>
      <c r="AL33">
        <v>0.75</v>
      </c>
      <c r="AM33">
        <v>0.61</v>
      </c>
      <c r="AN33">
        <v>7.74</v>
      </c>
      <c r="AO33">
        <v>0</v>
      </c>
      <c r="AP33">
        <v>0</v>
      </c>
      <c r="AQ33">
        <v>0</v>
      </c>
      <c r="AR33">
        <v>4.82</v>
      </c>
      <c r="AS33">
        <v>0.3</v>
      </c>
      <c r="AT33">
        <v>20</v>
      </c>
      <c r="AU33">
        <v>165</v>
      </c>
      <c r="AV33">
        <v>4.9000000000000004</v>
      </c>
      <c r="AW33">
        <v>2.1</v>
      </c>
      <c r="AX33">
        <v>9.68</v>
      </c>
    </row>
    <row r="34" spans="1:50">
      <c r="A34" t="s">
        <v>283</v>
      </c>
      <c r="G34" t="s">
        <v>76</v>
      </c>
      <c r="H34" s="115">
        <v>125.21</v>
      </c>
      <c r="I34" s="88">
        <v>3.3400000000000003</v>
      </c>
      <c r="J34" s="88">
        <v>4.82</v>
      </c>
      <c r="K34" s="88">
        <v>19.36</v>
      </c>
      <c r="L34" s="88">
        <v>7.74</v>
      </c>
      <c r="M34" s="116">
        <v>0</v>
      </c>
      <c r="N34" s="115">
        <v>0</v>
      </c>
      <c r="O34" s="88">
        <v>185</v>
      </c>
      <c r="P34" s="88">
        <v>0</v>
      </c>
      <c r="Q34" s="88">
        <v>0</v>
      </c>
      <c r="R34" s="88">
        <v>0</v>
      </c>
      <c r="S34" s="116">
        <v>0</v>
      </c>
      <c r="W34">
        <v>0.61</v>
      </c>
      <c r="X34">
        <v>0.35</v>
      </c>
      <c r="Y34">
        <v>0.4</v>
      </c>
      <c r="Z34">
        <v>0.8</v>
      </c>
      <c r="AA34">
        <v>0.64</v>
      </c>
      <c r="AB34">
        <v>0</v>
      </c>
      <c r="AC34">
        <v>0</v>
      </c>
      <c r="AD34">
        <v>0</v>
      </c>
      <c r="AE34">
        <v>94.14</v>
      </c>
      <c r="AF34">
        <v>0</v>
      </c>
      <c r="AG34">
        <v>0</v>
      </c>
      <c r="AH34">
        <v>0</v>
      </c>
      <c r="AI34">
        <v>20.420000000000002</v>
      </c>
      <c r="AJ34">
        <v>0</v>
      </c>
      <c r="AK34">
        <v>0.53</v>
      </c>
      <c r="AL34">
        <v>0.75</v>
      </c>
      <c r="AM34">
        <v>0.61</v>
      </c>
      <c r="AN34">
        <v>7.74</v>
      </c>
      <c r="AO34">
        <v>0</v>
      </c>
      <c r="AP34">
        <v>0</v>
      </c>
      <c r="AQ34">
        <v>0</v>
      </c>
      <c r="AR34">
        <v>4.82</v>
      </c>
      <c r="AS34">
        <v>0.3</v>
      </c>
      <c r="AT34">
        <v>20</v>
      </c>
      <c r="AU34">
        <v>165</v>
      </c>
      <c r="AV34">
        <v>6.3</v>
      </c>
      <c r="AW34">
        <v>2.7</v>
      </c>
      <c r="AX34">
        <v>19.36</v>
      </c>
    </row>
    <row r="35" spans="1:50">
      <c r="A35" t="s">
        <v>298</v>
      </c>
      <c r="G35" t="s">
        <v>77</v>
      </c>
      <c r="H35" s="115">
        <v>128.01</v>
      </c>
      <c r="I35" s="88">
        <v>4.54</v>
      </c>
      <c r="J35" s="88">
        <v>4.72</v>
      </c>
      <c r="K35" s="88">
        <v>29.04</v>
      </c>
      <c r="L35" s="88">
        <v>7.74</v>
      </c>
      <c r="M35" s="116">
        <v>0</v>
      </c>
      <c r="N35" s="115">
        <v>0</v>
      </c>
      <c r="O35" s="88">
        <v>185</v>
      </c>
      <c r="P35" s="88">
        <v>0</v>
      </c>
      <c r="Q35" s="88">
        <v>0</v>
      </c>
      <c r="R35" s="88">
        <v>0</v>
      </c>
      <c r="S35" s="116">
        <v>0</v>
      </c>
      <c r="W35">
        <v>0.61</v>
      </c>
      <c r="X35">
        <v>0.35</v>
      </c>
      <c r="Y35">
        <v>0.4</v>
      </c>
      <c r="Z35">
        <v>0.8</v>
      </c>
      <c r="AA35">
        <v>0.64</v>
      </c>
      <c r="AB35">
        <v>0</v>
      </c>
      <c r="AC35">
        <v>0</v>
      </c>
      <c r="AD35">
        <v>0</v>
      </c>
      <c r="AE35">
        <v>94.14</v>
      </c>
      <c r="AF35">
        <v>0</v>
      </c>
      <c r="AG35">
        <v>0</v>
      </c>
      <c r="AH35">
        <v>0</v>
      </c>
      <c r="AI35">
        <v>20.420000000000002</v>
      </c>
      <c r="AJ35">
        <v>0</v>
      </c>
      <c r="AK35">
        <v>0.53</v>
      </c>
      <c r="AL35">
        <v>0.75</v>
      </c>
      <c r="AM35">
        <v>0.61</v>
      </c>
      <c r="AN35">
        <v>7.74</v>
      </c>
      <c r="AO35">
        <v>0</v>
      </c>
      <c r="AP35">
        <v>0</v>
      </c>
      <c r="AQ35">
        <v>0</v>
      </c>
      <c r="AR35">
        <v>4.72</v>
      </c>
      <c r="AS35">
        <v>0.3</v>
      </c>
      <c r="AT35">
        <v>20</v>
      </c>
      <c r="AU35">
        <v>165</v>
      </c>
      <c r="AV35">
        <v>9.1</v>
      </c>
      <c r="AW35">
        <v>3.9</v>
      </c>
      <c r="AX35">
        <v>29.04</v>
      </c>
    </row>
    <row r="36" spans="1:50">
      <c r="A36" t="s">
        <v>331</v>
      </c>
      <c r="G36" t="s">
        <v>78</v>
      </c>
      <c r="H36" s="115">
        <v>130.10999999999999</v>
      </c>
      <c r="I36" s="88">
        <v>5.4399999999999995</v>
      </c>
      <c r="J36" s="88">
        <v>4.72</v>
      </c>
      <c r="K36" s="88">
        <v>38.72</v>
      </c>
      <c r="L36" s="88">
        <v>7.74</v>
      </c>
      <c r="M36" s="116">
        <v>0</v>
      </c>
      <c r="N36" s="115">
        <v>0</v>
      </c>
      <c r="O36" s="88">
        <v>185</v>
      </c>
      <c r="P36" s="88">
        <v>0</v>
      </c>
      <c r="Q36" s="88">
        <v>0</v>
      </c>
      <c r="R36" s="88">
        <v>0</v>
      </c>
      <c r="S36" s="116">
        <v>0</v>
      </c>
      <c r="W36">
        <v>0.61</v>
      </c>
      <c r="X36">
        <v>0.35</v>
      </c>
      <c r="Y36">
        <v>0.4</v>
      </c>
      <c r="Z36">
        <v>0.8</v>
      </c>
      <c r="AA36">
        <v>0.64</v>
      </c>
      <c r="AB36">
        <v>0</v>
      </c>
      <c r="AC36">
        <v>0</v>
      </c>
      <c r="AD36">
        <v>0</v>
      </c>
      <c r="AE36">
        <v>94.14</v>
      </c>
      <c r="AF36">
        <v>0</v>
      </c>
      <c r="AG36">
        <v>0</v>
      </c>
      <c r="AH36">
        <v>0</v>
      </c>
      <c r="AI36">
        <v>20.420000000000002</v>
      </c>
      <c r="AJ36">
        <v>0</v>
      </c>
      <c r="AK36">
        <v>0.53</v>
      </c>
      <c r="AL36">
        <v>0.75</v>
      </c>
      <c r="AM36">
        <v>0.61</v>
      </c>
      <c r="AN36">
        <v>7.74</v>
      </c>
      <c r="AO36">
        <v>0</v>
      </c>
      <c r="AP36">
        <v>0</v>
      </c>
      <c r="AQ36">
        <v>0</v>
      </c>
      <c r="AR36">
        <v>4.72</v>
      </c>
      <c r="AS36">
        <v>0.3</v>
      </c>
      <c r="AT36">
        <v>20</v>
      </c>
      <c r="AU36">
        <v>165</v>
      </c>
      <c r="AV36">
        <v>11.2</v>
      </c>
      <c r="AW36">
        <v>4.8</v>
      </c>
      <c r="AX36">
        <v>38.72</v>
      </c>
    </row>
    <row r="37" spans="1:50">
      <c r="A37" t="s">
        <v>332</v>
      </c>
      <c r="G37" t="s">
        <v>79</v>
      </c>
      <c r="H37" s="115">
        <v>132.91</v>
      </c>
      <c r="I37" s="88">
        <v>6.64</v>
      </c>
      <c r="J37" s="88">
        <v>4.72</v>
      </c>
      <c r="K37" s="88">
        <v>48.4</v>
      </c>
      <c r="L37" s="88">
        <v>7.74</v>
      </c>
      <c r="M37" s="116">
        <v>0</v>
      </c>
      <c r="N37" s="115">
        <v>0</v>
      </c>
      <c r="O37" s="88">
        <v>185</v>
      </c>
      <c r="P37" s="88">
        <v>0</v>
      </c>
      <c r="Q37" s="88">
        <v>0</v>
      </c>
      <c r="R37" s="88">
        <v>0</v>
      </c>
      <c r="S37" s="116">
        <v>0</v>
      </c>
      <c r="W37">
        <v>0.61</v>
      </c>
      <c r="X37">
        <v>0.35</v>
      </c>
      <c r="Y37">
        <v>0.4</v>
      </c>
      <c r="Z37">
        <v>0.8</v>
      </c>
      <c r="AA37">
        <v>0.64</v>
      </c>
      <c r="AB37">
        <v>0</v>
      </c>
      <c r="AC37">
        <v>0</v>
      </c>
      <c r="AD37">
        <v>0</v>
      </c>
      <c r="AE37">
        <v>94.14</v>
      </c>
      <c r="AF37">
        <v>0</v>
      </c>
      <c r="AG37">
        <v>0</v>
      </c>
      <c r="AH37">
        <v>0</v>
      </c>
      <c r="AI37">
        <v>20.420000000000002</v>
      </c>
      <c r="AJ37">
        <v>0</v>
      </c>
      <c r="AK37">
        <v>0.53</v>
      </c>
      <c r="AL37">
        <v>0.75</v>
      </c>
      <c r="AM37">
        <v>0.61</v>
      </c>
      <c r="AN37">
        <v>7.74</v>
      </c>
      <c r="AO37">
        <v>0</v>
      </c>
      <c r="AP37">
        <v>0</v>
      </c>
      <c r="AQ37">
        <v>0</v>
      </c>
      <c r="AR37">
        <v>4.72</v>
      </c>
      <c r="AS37">
        <v>0.3</v>
      </c>
      <c r="AT37">
        <v>20</v>
      </c>
      <c r="AU37">
        <v>165</v>
      </c>
      <c r="AV37">
        <v>14</v>
      </c>
      <c r="AW37">
        <v>6</v>
      </c>
      <c r="AX37">
        <v>48.4</v>
      </c>
    </row>
    <row r="38" spans="1:50">
      <c r="A38" t="s">
        <v>333</v>
      </c>
      <c r="G38" t="s">
        <v>80</v>
      </c>
      <c r="H38" s="115">
        <v>136.41</v>
      </c>
      <c r="I38" s="88">
        <v>8.14</v>
      </c>
      <c r="J38" s="88">
        <v>4.72</v>
      </c>
      <c r="K38" s="88">
        <v>48.4</v>
      </c>
      <c r="L38" s="88">
        <v>7.74</v>
      </c>
      <c r="M38" s="116">
        <v>0</v>
      </c>
      <c r="N38" s="115">
        <v>0</v>
      </c>
      <c r="O38" s="88">
        <v>185</v>
      </c>
      <c r="P38" s="88">
        <v>0</v>
      </c>
      <c r="Q38" s="88">
        <v>0</v>
      </c>
      <c r="R38" s="88">
        <v>0</v>
      </c>
      <c r="S38" s="116">
        <v>0</v>
      </c>
      <c r="W38">
        <v>0.61</v>
      </c>
      <c r="X38">
        <v>0.35</v>
      </c>
      <c r="Y38">
        <v>0.4</v>
      </c>
      <c r="Z38">
        <v>0.8</v>
      </c>
      <c r="AA38">
        <v>0.64</v>
      </c>
      <c r="AB38">
        <v>0</v>
      </c>
      <c r="AC38">
        <v>0</v>
      </c>
      <c r="AD38">
        <v>0</v>
      </c>
      <c r="AE38">
        <v>94.14</v>
      </c>
      <c r="AF38">
        <v>0</v>
      </c>
      <c r="AG38">
        <v>0</v>
      </c>
      <c r="AH38">
        <v>0</v>
      </c>
      <c r="AI38">
        <v>20.420000000000002</v>
      </c>
      <c r="AJ38">
        <v>0</v>
      </c>
      <c r="AK38">
        <v>0.53</v>
      </c>
      <c r="AL38">
        <v>0.75</v>
      </c>
      <c r="AM38">
        <v>0.61</v>
      </c>
      <c r="AN38">
        <v>7.74</v>
      </c>
      <c r="AO38">
        <v>0</v>
      </c>
      <c r="AP38">
        <v>0</v>
      </c>
      <c r="AQ38">
        <v>0</v>
      </c>
      <c r="AR38">
        <v>4.72</v>
      </c>
      <c r="AS38">
        <v>0.3</v>
      </c>
      <c r="AT38">
        <v>20</v>
      </c>
      <c r="AU38">
        <v>165</v>
      </c>
      <c r="AV38">
        <v>17.5</v>
      </c>
      <c r="AW38">
        <v>7.5</v>
      </c>
      <c r="AX38">
        <v>48.4</v>
      </c>
    </row>
    <row r="39" spans="1:50">
      <c r="A39" t="s">
        <v>334</v>
      </c>
      <c r="G39" t="s">
        <v>81</v>
      </c>
      <c r="H39" s="115">
        <v>138.56</v>
      </c>
      <c r="I39" s="88">
        <v>9.0400000000000009</v>
      </c>
      <c r="J39" s="88">
        <v>4.63</v>
      </c>
      <c r="K39" s="88">
        <v>48.4</v>
      </c>
      <c r="L39" s="88">
        <v>7.74</v>
      </c>
      <c r="M39" s="116">
        <v>0</v>
      </c>
      <c r="N39" s="115">
        <v>0</v>
      </c>
      <c r="O39" s="88">
        <v>85</v>
      </c>
      <c r="P39" s="88">
        <v>0</v>
      </c>
      <c r="Q39" s="88">
        <v>0</v>
      </c>
      <c r="R39" s="88">
        <v>0</v>
      </c>
      <c r="S39" s="116">
        <v>0</v>
      </c>
      <c r="W39">
        <v>0.61</v>
      </c>
      <c r="X39">
        <v>0.35</v>
      </c>
      <c r="Y39">
        <v>0.4</v>
      </c>
      <c r="Z39">
        <v>0.8</v>
      </c>
      <c r="AA39">
        <v>0.64</v>
      </c>
      <c r="AB39">
        <v>0</v>
      </c>
      <c r="AC39">
        <v>0</v>
      </c>
      <c r="AD39">
        <v>0</v>
      </c>
      <c r="AE39">
        <v>94.14</v>
      </c>
      <c r="AF39">
        <v>0</v>
      </c>
      <c r="AG39">
        <v>0</v>
      </c>
      <c r="AH39">
        <v>0</v>
      </c>
      <c r="AI39">
        <v>20.420000000000002</v>
      </c>
      <c r="AJ39">
        <v>0</v>
      </c>
      <c r="AK39">
        <v>0.57999999999999996</v>
      </c>
      <c r="AL39">
        <v>0.75</v>
      </c>
      <c r="AM39">
        <v>0.61</v>
      </c>
      <c r="AN39">
        <v>7.74</v>
      </c>
      <c r="AO39">
        <v>0</v>
      </c>
      <c r="AP39">
        <v>0</v>
      </c>
      <c r="AQ39">
        <v>0</v>
      </c>
      <c r="AR39">
        <v>4.63</v>
      </c>
      <c r="AS39">
        <v>0.3</v>
      </c>
      <c r="AT39">
        <v>20</v>
      </c>
      <c r="AU39">
        <v>65</v>
      </c>
      <c r="AV39">
        <v>19.600000000000001</v>
      </c>
      <c r="AW39">
        <v>8.4</v>
      </c>
      <c r="AX39">
        <v>48.4</v>
      </c>
    </row>
    <row r="40" spans="1:50">
      <c r="A40" t="s">
        <v>355</v>
      </c>
      <c r="G40" t="s">
        <v>82</v>
      </c>
      <c r="H40" s="115">
        <v>140.66</v>
      </c>
      <c r="I40" s="88">
        <v>9.9400000000000013</v>
      </c>
      <c r="J40" s="88">
        <v>4.63</v>
      </c>
      <c r="K40" s="88">
        <v>48.4</v>
      </c>
      <c r="L40" s="88">
        <v>7.74</v>
      </c>
      <c r="M40" s="116">
        <v>0</v>
      </c>
      <c r="N40" s="115">
        <v>0</v>
      </c>
      <c r="O40" s="88">
        <v>85</v>
      </c>
      <c r="P40" s="88">
        <v>0</v>
      </c>
      <c r="Q40" s="88">
        <v>0</v>
      </c>
      <c r="R40" s="88">
        <v>0</v>
      </c>
      <c r="S40" s="116">
        <v>0</v>
      </c>
      <c r="W40">
        <v>0.61</v>
      </c>
      <c r="X40">
        <v>0.35</v>
      </c>
      <c r="Y40">
        <v>0.4</v>
      </c>
      <c r="Z40">
        <v>0.8</v>
      </c>
      <c r="AA40">
        <v>0.64</v>
      </c>
      <c r="AB40">
        <v>0</v>
      </c>
      <c r="AC40">
        <v>0</v>
      </c>
      <c r="AD40">
        <v>0</v>
      </c>
      <c r="AE40">
        <v>94.14</v>
      </c>
      <c r="AF40">
        <v>0</v>
      </c>
      <c r="AG40">
        <v>0</v>
      </c>
      <c r="AH40">
        <v>0</v>
      </c>
      <c r="AI40">
        <v>20.420000000000002</v>
      </c>
      <c r="AJ40">
        <v>0</v>
      </c>
      <c r="AK40">
        <v>0.57999999999999996</v>
      </c>
      <c r="AL40">
        <v>0.75</v>
      </c>
      <c r="AM40">
        <v>0.61</v>
      </c>
      <c r="AN40">
        <v>7.74</v>
      </c>
      <c r="AO40">
        <v>0</v>
      </c>
      <c r="AP40">
        <v>0</v>
      </c>
      <c r="AQ40">
        <v>0</v>
      </c>
      <c r="AR40">
        <v>4.63</v>
      </c>
      <c r="AS40">
        <v>0.3</v>
      </c>
      <c r="AT40">
        <v>20</v>
      </c>
      <c r="AU40">
        <v>65</v>
      </c>
      <c r="AV40">
        <v>21.7</v>
      </c>
      <c r="AW40">
        <v>9.3000000000000007</v>
      </c>
      <c r="AX40">
        <v>48.4</v>
      </c>
    </row>
    <row r="41" spans="1:50">
      <c r="A41" t="s">
        <v>356</v>
      </c>
      <c r="G41" t="s">
        <v>83</v>
      </c>
      <c r="H41" s="115">
        <v>142.06</v>
      </c>
      <c r="I41" s="88">
        <v>10.540000000000001</v>
      </c>
      <c r="J41" s="88">
        <v>4.63</v>
      </c>
      <c r="K41" s="88">
        <v>48.4</v>
      </c>
      <c r="L41" s="88">
        <v>7.74</v>
      </c>
      <c r="M41" s="116">
        <v>0</v>
      </c>
      <c r="N41" s="115">
        <v>0</v>
      </c>
      <c r="O41" s="88">
        <v>85</v>
      </c>
      <c r="P41" s="88">
        <v>0</v>
      </c>
      <c r="Q41" s="88">
        <v>0</v>
      </c>
      <c r="R41" s="88">
        <v>0</v>
      </c>
      <c r="S41" s="116">
        <v>0</v>
      </c>
      <c r="W41">
        <v>0.61</v>
      </c>
      <c r="X41">
        <v>0.35</v>
      </c>
      <c r="Y41">
        <v>0.4</v>
      </c>
      <c r="Z41">
        <v>0.8</v>
      </c>
      <c r="AA41">
        <v>0.64</v>
      </c>
      <c r="AB41">
        <v>0</v>
      </c>
      <c r="AC41">
        <v>0</v>
      </c>
      <c r="AD41">
        <v>0</v>
      </c>
      <c r="AE41">
        <v>94.14</v>
      </c>
      <c r="AF41">
        <v>0</v>
      </c>
      <c r="AG41">
        <v>0</v>
      </c>
      <c r="AH41">
        <v>0</v>
      </c>
      <c r="AI41">
        <v>20.420000000000002</v>
      </c>
      <c r="AJ41">
        <v>0</v>
      </c>
      <c r="AK41">
        <v>0.57999999999999996</v>
      </c>
      <c r="AL41">
        <v>0.75</v>
      </c>
      <c r="AM41">
        <v>0.61</v>
      </c>
      <c r="AN41">
        <v>7.74</v>
      </c>
      <c r="AO41">
        <v>0</v>
      </c>
      <c r="AP41">
        <v>0</v>
      </c>
      <c r="AQ41">
        <v>0</v>
      </c>
      <c r="AR41">
        <v>4.63</v>
      </c>
      <c r="AS41">
        <v>0.3</v>
      </c>
      <c r="AT41">
        <v>20</v>
      </c>
      <c r="AU41">
        <v>65</v>
      </c>
      <c r="AV41">
        <v>23.1</v>
      </c>
      <c r="AW41">
        <v>9.9</v>
      </c>
      <c r="AX41">
        <v>48.4</v>
      </c>
    </row>
    <row r="42" spans="1:50">
      <c r="A42" t="s">
        <v>357</v>
      </c>
      <c r="G42" t="s">
        <v>84</v>
      </c>
      <c r="H42" s="115">
        <v>144.85999999999999</v>
      </c>
      <c r="I42" s="88">
        <v>11.74</v>
      </c>
      <c r="J42" s="88">
        <v>4.63</v>
      </c>
      <c r="K42" s="88">
        <v>48.4</v>
      </c>
      <c r="L42" s="88">
        <v>7.74</v>
      </c>
      <c r="M42" s="116">
        <v>0</v>
      </c>
      <c r="N42" s="115">
        <v>0</v>
      </c>
      <c r="O42" s="88">
        <v>85</v>
      </c>
      <c r="P42" s="88">
        <v>0</v>
      </c>
      <c r="Q42" s="88">
        <v>0</v>
      </c>
      <c r="R42" s="88">
        <v>0</v>
      </c>
      <c r="S42" s="116">
        <v>0</v>
      </c>
      <c r="W42">
        <v>0.61</v>
      </c>
      <c r="X42">
        <v>0.35</v>
      </c>
      <c r="Y42">
        <v>0.4</v>
      </c>
      <c r="Z42">
        <v>0.8</v>
      </c>
      <c r="AA42">
        <v>0.64</v>
      </c>
      <c r="AB42">
        <v>0</v>
      </c>
      <c r="AC42">
        <v>0</v>
      </c>
      <c r="AD42">
        <v>0</v>
      </c>
      <c r="AE42">
        <v>94.14</v>
      </c>
      <c r="AF42">
        <v>0</v>
      </c>
      <c r="AG42">
        <v>0</v>
      </c>
      <c r="AH42">
        <v>0</v>
      </c>
      <c r="AI42">
        <v>20.420000000000002</v>
      </c>
      <c r="AJ42">
        <v>0</v>
      </c>
      <c r="AK42">
        <v>0.57999999999999996</v>
      </c>
      <c r="AL42">
        <v>0.75</v>
      </c>
      <c r="AM42">
        <v>0.61</v>
      </c>
      <c r="AN42">
        <v>7.74</v>
      </c>
      <c r="AO42">
        <v>0</v>
      </c>
      <c r="AP42">
        <v>0</v>
      </c>
      <c r="AQ42">
        <v>0</v>
      </c>
      <c r="AR42">
        <v>4.63</v>
      </c>
      <c r="AS42">
        <v>0.3</v>
      </c>
      <c r="AT42">
        <v>20</v>
      </c>
      <c r="AU42">
        <v>65</v>
      </c>
      <c r="AV42">
        <v>25.9</v>
      </c>
      <c r="AW42">
        <v>11.1</v>
      </c>
      <c r="AX42">
        <v>48.4</v>
      </c>
    </row>
    <row r="43" spans="1:50">
      <c r="A43" t="s">
        <v>363</v>
      </c>
      <c r="G43" t="s">
        <v>85</v>
      </c>
      <c r="H43" s="115">
        <v>145.56</v>
      </c>
      <c r="I43" s="88">
        <v>12.040000000000001</v>
      </c>
      <c r="J43" s="88">
        <v>4.54</v>
      </c>
      <c r="K43" s="88">
        <v>54.21</v>
      </c>
      <c r="L43" s="88">
        <v>7.74</v>
      </c>
      <c r="M43" s="116">
        <v>0</v>
      </c>
      <c r="N43" s="115">
        <v>0</v>
      </c>
      <c r="O43" s="88">
        <v>85</v>
      </c>
      <c r="P43" s="88">
        <v>0</v>
      </c>
      <c r="Q43" s="88">
        <v>0</v>
      </c>
      <c r="R43" s="88">
        <v>0</v>
      </c>
      <c r="S43" s="116">
        <v>0</v>
      </c>
      <c r="W43">
        <v>0.61</v>
      </c>
      <c r="X43">
        <v>0.35</v>
      </c>
      <c r="Y43">
        <v>0.4</v>
      </c>
      <c r="Z43">
        <v>0.8</v>
      </c>
      <c r="AA43">
        <v>0.64</v>
      </c>
      <c r="AB43">
        <v>0</v>
      </c>
      <c r="AC43">
        <v>0</v>
      </c>
      <c r="AD43">
        <v>0</v>
      </c>
      <c r="AE43">
        <v>94.14</v>
      </c>
      <c r="AF43">
        <v>0</v>
      </c>
      <c r="AG43">
        <v>0</v>
      </c>
      <c r="AH43">
        <v>0</v>
      </c>
      <c r="AI43">
        <v>20.420000000000002</v>
      </c>
      <c r="AJ43">
        <v>0</v>
      </c>
      <c r="AK43">
        <v>0.57999999999999996</v>
      </c>
      <c r="AL43">
        <v>0.75</v>
      </c>
      <c r="AM43">
        <v>0.61</v>
      </c>
      <c r="AN43">
        <v>7.74</v>
      </c>
      <c r="AO43">
        <v>0</v>
      </c>
      <c r="AP43">
        <v>5.81</v>
      </c>
      <c r="AQ43">
        <v>0</v>
      </c>
      <c r="AR43">
        <v>4.54</v>
      </c>
      <c r="AS43">
        <v>0.3</v>
      </c>
      <c r="AT43">
        <v>20</v>
      </c>
      <c r="AU43">
        <v>65</v>
      </c>
      <c r="AV43">
        <v>26.6</v>
      </c>
      <c r="AW43">
        <v>11.4</v>
      </c>
      <c r="AX43">
        <v>48.4</v>
      </c>
    </row>
    <row r="44" spans="1:50">
      <c r="A44" t="s">
        <v>367</v>
      </c>
      <c r="G44" t="s">
        <v>86</v>
      </c>
      <c r="H44" s="115">
        <v>145.56</v>
      </c>
      <c r="I44" s="88">
        <v>12.040000000000001</v>
      </c>
      <c r="J44" s="88">
        <v>4.54</v>
      </c>
      <c r="K44" s="88">
        <v>63.88</v>
      </c>
      <c r="L44" s="88">
        <v>7.74</v>
      </c>
      <c r="M44" s="116">
        <v>0</v>
      </c>
      <c r="N44" s="115">
        <v>0</v>
      </c>
      <c r="O44" s="88">
        <v>85</v>
      </c>
      <c r="P44" s="88">
        <v>0</v>
      </c>
      <c r="Q44" s="88">
        <v>0</v>
      </c>
      <c r="R44" s="88">
        <v>0</v>
      </c>
      <c r="S44" s="116">
        <v>0</v>
      </c>
      <c r="W44">
        <v>0.61</v>
      </c>
      <c r="X44">
        <v>0.35</v>
      </c>
      <c r="Y44">
        <v>0.4</v>
      </c>
      <c r="Z44">
        <v>0.8</v>
      </c>
      <c r="AA44">
        <v>0.64</v>
      </c>
      <c r="AB44">
        <v>0</v>
      </c>
      <c r="AC44">
        <v>0</v>
      </c>
      <c r="AD44">
        <v>0</v>
      </c>
      <c r="AE44">
        <v>94.14</v>
      </c>
      <c r="AF44">
        <v>0</v>
      </c>
      <c r="AG44">
        <v>0</v>
      </c>
      <c r="AH44">
        <v>0</v>
      </c>
      <c r="AI44">
        <v>20.420000000000002</v>
      </c>
      <c r="AJ44">
        <v>0</v>
      </c>
      <c r="AK44">
        <v>0.57999999999999996</v>
      </c>
      <c r="AL44">
        <v>0.75</v>
      </c>
      <c r="AM44">
        <v>0.61</v>
      </c>
      <c r="AN44">
        <v>7.74</v>
      </c>
      <c r="AO44">
        <v>0</v>
      </c>
      <c r="AP44">
        <v>5.81</v>
      </c>
      <c r="AQ44">
        <v>0</v>
      </c>
      <c r="AR44">
        <v>4.54</v>
      </c>
      <c r="AS44">
        <v>0.3</v>
      </c>
      <c r="AT44">
        <v>20</v>
      </c>
      <c r="AU44">
        <v>65</v>
      </c>
      <c r="AV44">
        <v>26.6</v>
      </c>
      <c r="AW44">
        <v>11.4</v>
      </c>
      <c r="AX44">
        <v>58.07</v>
      </c>
    </row>
    <row r="45" spans="1:50">
      <c r="A45" t="s">
        <v>390</v>
      </c>
      <c r="G45" t="s">
        <v>87</v>
      </c>
      <c r="H45" s="115">
        <v>148.35999999999999</v>
      </c>
      <c r="I45" s="88">
        <v>13.24</v>
      </c>
      <c r="J45" s="88">
        <v>4.54</v>
      </c>
      <c r="K45" s="88">
        <v>191.64</v>
      </c>
      <c r="L45" s="88">
        <v>7.74</v>
      </c>
      <c r="M45" s="116">
        <v>0</v>
      </c>
      <c r="N45" s="115">
        <v>0</v>
      </c>
      <c r="O45" s="88">
        <v>85</v>
      </c>
      <c r="P45" s="88">
        <v>0</v>
      </c>
      <c r="Q45" s="88">
        <v>0</v>
      </c>
      <c r="R45" s="88">
        <v>0</v>
      </c>
      <c r="S45" s="116">
        <v>0</v>
      </c>
      <c r="W45">
        <v>0.61</v>
      </c>
      <c r="X45">
        <v>0.35</v>
      </c>
      <c r="Y45">
        <v>0.4</v>
      </c>
      <c r="Z45">
        <v>0.8</v>
      </c>
      <c r="AA45">
        <v>0.64</v>
      </c>
      <c r="AB45">
        <v>0</v>
      </c>
      <c r="AC45">
        <v>0</v>
      </c>
      <c r="AD45">
        <v>0</v>
      </c>
      <c r="AE45">
        <v>94.14</v>
      </c>
      <c r="AF45">
        <v>0</v>
      </c>
      <c r="AG45">
        <v>0</v>
      </c>
      <c r="AH45">
        <v>0</v>
      </c>
      <c r="AI45">
        <v>20.420000000000002</v>
      </c>
      <c r="AJ45">
        <v>0</v>
      </c>
      <c r="AK45">
        <v>0.57999999999999996</v>
      </c>
      <c r="AL45">
        <v>0.75</v>
      </c>
      <c r="AM45">
        <v>0.61</v>
      </c>
      <c r="AN45">
        <v>7.74</v>
      </c>
      <c r="AO45">
        <v>0</v>
      </c>
      <c r="AP45">
        <v>5.81</v>
      </c>
      <c r="AQ45">
        <v>122.92</v>
      </c>
      <c r="AR45">
        <v>4.54</v>
      </c>
      <c r="AS45">
        <v>0.3</v>
      </c>
      <c r="AT45">
        <v>20</v>
      </c>
      <c r="AU45">
        <v>65</v>
      </c>
      <c r="AV45">
        <v>29.4</v>
      </c>
      <c r="AW45">
        <v>12.6</v>
      </c>
      <c r="AX45">
        <v>62.91</v>
      </c>
    </row>
    <row r="46" spans="1:50">
      <c r="A46" t="s">
        <v>391</v>
      </c>
      <c r="G46" t="s">
        <v>88</v>
      </c>
      <c r="H46" s="115">
        <v>149.06</v>
      </c>
      <c r="I46" s="88">
        <v>13.540000000000001</v>
      </c>
      <c r="J46" s="88">
        <v>4.54</v>
      </c>
      <c r="K46" s="88">
        <v>191.64</v>
      </c>
      <c r="L46" s="88">
        <v>7.74</v>
      </c>
      <c r="M46" s="116">
        <v>0</v>
      </c>
      <c r="N46" s="115">
        <v>0</v>
      </c>
      <c r="O46" s="88">
        <v>85</v>
      </c>
      <c r="P46" s="88">
        <v>0</v>
      </c>
      <c r="Q46" s="88">
        <v>0</v>
      </c>
      <c r="R46" s="88">
        <v>0</v>
      </c>
      <c r="S46" s="116">
        <v>0</v>
      </c>
      <c r="W46">
        <v>0.61</v>
      </c>
      <c r="X46">
        <v>0.35</v>
      </c>
      <c r="Y46">
        <v>0.4</v>
      </c>
      <c r="Z46">
        <v>0.8</v>
      </c>
      <c r="AA46">
        <v>0.64</v>
      </c>
      <c r="AB46">
        <v>0</v>
      </c>
      <c r="AC46">
        <v>0</v>
      </c>
      <c r="AD46">
        <v>0</v>
      </c>
      <c r="AE46">
        <v>94.14</v>
      </c>
      <c r="AF46">
        <v>0</v>
      </c>
      <c r="AG46">
        <v>0</v>
      </c>
      <c r="AH46">
        <v>0</v>
      </c>
      <c r="AI46">
        <v>20.420000000000002</v>
      </c>
      <c r="AJ46">
        <v>0</v>
      </c>
      <c r="AK46">
        <v>0.57999999999999996</v>
      </c>
      <c r="AL46">
        <v>0.75</v>
      </c>
      <c r="AM46">
        <v>0.61</v>
      </c>
      <c r="AN46">
        <v>7.74</v>
      </c>
      <c r="AO46">
        <v>0</v>
      </c>
      <c r="AP46">
        <v>5.81</v>
      </c>
      <c r="AQ46">
        <v>122.92</v>
      </c>
      <c r="AR46">
        <v>4.54</v>
      </c>
      <c r="AS46">
        <v>0.3</v>
      </c>
      <c r="AT46">
        <v>20</v>
      </c>
      <c r="AU46">
        <v>65</v>
      </c>
      <c r="AV46">
        <v>30.1</v>
      </c>
      <c r="AW46">
        <v>12.9</v>
      </c>
      <c r="AX46">
        <v>62.91</v>
      </c>
    </row>
    <row r="47" spans="1:50">
      <c r="A47" t="s">
        <v>395</v>
      </c>
      <c r="G47" t="s">
        <v>89</v>
      </c>
      <c r="H47" s="115">
        <v>149.76</v>
      </c>
      <c r="I47" s="88">
        <v>13.84</v>
      </c>
      <c r="J47" s="88">
        <v>4.4400000000000004</v>
      </c>
      <c r="K47" s="88">
        <v>191.64</v>
      </c>
      <c r="L47" s="88">
        <v>7.74</v>
      </c>
      <c r="M47" s="116">
        <v>0</v>
      </c>
      <c r="N47" s="115">
        <v>0</v>
      </c>
      <c r="O47" s="88">
        <v>85</v>
      </c>
      <c r="P47" s="88">
        <v>0</v>
      </c>
      <c r="Q47" s="88">
        <v>0</v>
      </c>
      <c r="R47" s="88">
        <v>0</v>
      </c>
      <c r="S47" s="116">
        <v>0</v>
      </c>
      <c r="W47">
        <v>0.61</v>
      </c>
      <c r="X47">
        <v>0.35</v>
      </c>
      <c r="Y47">
        <v>0.4</v>
      </c>
      <c r="Z47">
        <v>0.8</v>
      </c>
      <c r="AA47">
        <v>0.64</v>
      </c>
      <c r="AB47">
        <v>0</v>
      </c>
      <c r="AC47">
        <v>0</v>
      </c>
      <c r="AD47">
        <v>0</v>
      </c>
      <c r="AE47">
        <v>94.14</v>
      </c>
      <c r="AF47">
        <v>0</v>
      </c>
      <c r="AG47">
        <v>0</v>
      </c>
      <c r="AH47">
        <v>0</v>
      </c>
      <c r="AI47">
        <v>20.420000000000002</v>
      </c>
      <c r="AJ47">
        <v>0</v>
      </c>
      <c r="AK47">
        <v>0.57999999999999996</v>
      </c>
      <c r="AL47">
        <v>0.75</v>
      </c>
      <c r="AM47">
        <v>0.61</v>
      </c>
      <c r="AN47">
        <v>7.74</v>
      </c>
      <c r="AO47">
        <v>0</v>
      </c>
      <c r="AP47">
        <v>5.81</v>
      </c>
      <c r="AQ47">
        <v>122.92</v>
      </c>
      <c r="AR47">
        <v>4.4400000000000004</v>
      </c>
      <c r="AS47">
        <v>0.3</v>
      </c>
      <c r="AT47">
        <v>20</v>
      </c>
      <c r="AU47">
        <v>65</v>
      </c>
      <c r="AV47">
        <v>30.8</v>
      </c>
      <c r="AW47">
        <v>13.2</v>
      </c>
      <c r="AX47">
        <v>62.91</v>
      </c>
    </row>
    <row r="48" spans="1:50">
      <c r="A48" t="s">
        <v>399</v>
      </c>
      <c r="G48" t="s">
        <v>90</v>
      </c>
      <c r="H48" s="115">
        <v>149.76</v>
      </c>
      <c r="I48" s="88">
        <v>13.84</v>
      </c>
      <c r="J48" s="88">
        <v>4.4400000000000004</v>
      </c>
      <c r="K48" s="88">
        <v>191.64</v>
      </c>
      <c r="L48" s="88">
        <v>7.74</v>
      </c>
      <c r="M48" s="116">
        <v>0</v>
      </c>
      <c r="N48" s="115">
        <v>0</v>
      </c>
      <c r="O48" s="88">
        <v>85</v>
      </c>
      <c r="P48" s="88">
        <v>0</v>
      </c>
      <c r="Q48" s="88">
        <v>0</v>
      </c>
      <c r="R48" s="88">
        <v>0</v>
      </c>
      <c r="S48" s="116">
        <v>0</v>
      </c>
      <c r="W48">
        <v>0.61</v>
      </c>
      <c r="X48">
        <v>0.35</v>
      </c>
      <c r="Y48">
        <v>0.4</v>
      </c>
      <c r="Z48">
        <v>0.8</v>
      </c>
      <c r="AA48">
        <v>0.64</v>
      </c>
      <c r="AB48">
        <v>0</v>
      </c>
      <c r="AC48">
        <v>0</v>
      </c>
      <c r="AD48">
        <v>0</v>
      </c>
      <c r="AE48">
        <v>94.14</v>
      </c>
      <c r="AF48">
        <v>0</v>
      </c>
      <c r="AG48">
        <v>0</v>
      </c>
      <c r="AH48">
        <v>0</v>
      </c>
      <c r="AI48">
        <v>20.420000000000002</v>
      </c>
      <c r="AJ48">
        <v>0</v>
      </c>
      <c r="AK48">
        <v>0.57999999999999996</v>
      </c>
      <c r="AL48">
        <v>0.75</v>
      </c>
      <c r="AM48">
        <v>0.61</v>
      </c>
      <c r="AN48">
        <v>7.74</v>
      </c>
      <c r="AO48">
        <v>0</v>
      </c>
      <c r="AP48">
        <v>5.81</v>
      </c>
      <c r="AQ48">
        <v>122.92</v>
      </c>
      <c r="AR48">
        <v>4.4400000000000004</v>
      </c>
      <c r="AS48">
        <v>0.3</v>
      </c>
      <c r="AT48">
        <v>20</v>
      </c>
      <c r="AU48">
        <v>65</v>
      </c>
      <c r="AV48">
        <v>30.8</v>
      </c>
      <c r="AW48">
        <v>13.2</v>
      </c>
      <c r="AX48">
        <v>62.91</v>
      </c>
    </row>
    <row r="49" spans="1:50">
      <c r="A49" t="s">
        <v>400</v>
      </c>
      <c r="G49" t="s">
        <v>91</v>
      </c>
      <c r="H49" s="115">
        <v>149.76</v>
      </c>
      <c r="I49" s="88">
        <v>13.84</v>
      </c>
      <c r="J49" s="88">
        <v>4.4400000000000004</v>
      </c>
      <c r="K49" s="88">
        <v>191.64</v>
      </c>
      <c r="L49" s="88">
        <v>7.74</v>
      </c>
      <c r="M49" s="116">
        <v>0</v>
      </c>
      <c r="N49" s="115">
        <v>0</v>
      </c>
      <c r="O49" s="88">
        <v>85</v>
      </c>
      <c r="P49" s="88">
        <v>0</v>
      </c>
      <c r="Q49" s="88">
        <v>0</v>
      </c>
      <c r="R49" s="88">
        <v>0</v>
      </c>
      <c r="S49" s="116">
        <v>0</v>
      </c>
      <c r="W49">
        <v>0.61</v>
      </c>
      <c r="X49">
        <v>0.35</v>
      </c>
      <c r="Y49">
        <v>0.4</v>
      </c>
      <c r="Z49">
        <v>0.8</v>
      </c>
      <c r="AA49">
        <v>0.64</v>
      </c>
      <c r="AB49">
        <v>0</v>
      </c>
      <c r="AC49">
        <v>0</v>
      </c>
      <c r="AD49">
        <v>0</v>
      </c>
      <c r="AE49">
        <v>94.14</v>
      </c>
      <c r="AF49">
        <v>0</v>
      </c>
      <c r="AG49">
        <v>0</v>
      </c>
      <c r="AH49">
        <v>0</v>
      </c>
      <c r="AI49">
        <v>20.420000000000002</v>
      </c>
      <c r="AJ49">
        <v>0</v>
      </c>
      <c r="AK49">
        <v>0.57999999999999996</v>
      </c>
      <c r="AL49">
        <v>0.75</v>
      </c>
      <c r="AM49">
        <v>0.61</v>
      </c>
      <c r="AN49">
        <v>7.74</v>
      </c>
      <c r="AO49">
        <v>0</v>
      </c>
      <c r="AP49">
        <v>5.81</v>
      </c>
      <c r="AQ49">
        <v>122.92</v>
      </c>
      <c r="AR49">
        <v>4.4400000000000004</v>
      </c>
      <c r="AS49">
        <v>0.3</v>
      </c>
      <c r="AT49">
        <v>20</v>
      </c>
      <c r="AU49">
        <v>65</v>
      </c>
      <c r="AV49">
        <v>30.8</v>
      </c>
      <c r="AW49">
        <v>13.2</v>
      </c>
      <c r="AX49">
        <v>62.91</v>
      </c>
    </row>
    <row r="50" spans="1:50">
      <c r="A50" t="s">
        <v>401</v>
      </c>
      <c r="G50" t="s">
        <v>92</v>
      </c>
      <c r="H50" s="115">
        <v>150.45999999999998</v>
      </c>
      <c r="I50" s="88">
        <v>14.14</v>
      </c>
      <c r="J50" s="88">
        <v>4.4400000000000004</v>
      </c>
      <c r="K50" s="88">
        <v>191.64</v>
      </c>
      <c r="L50" s="88">
        <v>7.74</v>
      </c>
      <c r="M50" s="116">
        <v>0</v>
      </c>
      <c r="N50" s="115">
        <v>0</v>
      </c>
      <c r="O50" s="88">
        <v>85</v>
      </c>
      <c r="P50" s="88">
        <v>0</v>
      </c>
      <c r="Q50" s="88">
        <v>0</v>
      </c>
      <c r="R50" s="88">
        <v>0</v>
      </c>
      <c r="S50" s="116">
        <v>0</v>
      </c>
      <c r="W50">
        <v>0.61</v>
      </c>
      <c r="X50">
        <v>0.35</v>
      </c>
      <c r="Y50">
        <v>0.4</v>
      </c>
      <c r="Z50">
        <v>0.8</v>
      </c>
      <c r="AA50">
        <v>0.64</v>
      </c>
      <c r="AB50">
        <v>0</v>
      </c>
      <c r="AC50">
        <v>0</v>
      </c>
      <c r="AD50">
        <v>0</v>
      </c>
      <c r="AE50">
        <v>94.14</v>
      </c>
      <c r="AF50">
        <v>0</v>
      </c>
      <c r="AG50">
        <v>0</v>
      </c>
      <c r="AH50">
        <v>0</v>
      </c>
      <c r="AI50">
        <v>20.420000000000002</v>
      </c>
      <c r="AJ50">
        <v>0</v>
      </c>
      <c r="AK50">
        <v>0.57999999999999996</v>
      </c>
      <c r="AL50">
        <v>0.75</v>
      </c>
      <c r="AM50">
        <v>0.61</v>
      </c>
      <c r="AN50">
        <v>7.74</v>
      </c>
      <c r="AO50">
        <v>0</v>
      </c>
      <c r="AP50">
        <v>5.81</v>
      </c>
      <c r="AQ50">
        <v>122.92</v>
      </c>
      <c r="AR50">
        <v>4.4400000000000004</v>
      </c>
      <c r="AS50">
        <v>0.3</v>
      </c>
      <c r="AT50">
        <v>20</v>
      </c>
      <c r="AU50">
        <v>65</v>
      </c>
      <c r="AV50">
        <v>31.5</v>
      </c>
      <c r="AW50">
        <v>13.5</v>
      </c>
      <c r="AX50">
        <v>62.91</v>
      </c>
    </row>
    <row r="51" spans="1:50">
      <c r="A51" t="s">
        <v>403</v>
      </c>
      <c r="G51" t="s">
        <v>93</v>
      </c>
      <c r="H51" s="115">
        <v>150.45999999999998</v>
      </c>
      <c r="I51" s="88">
        <v>14.14</v>
      </c>
      <c r="J51" s="88">
        <v>4.3600000000000003</v>
      </c>
      <c r="K51" s="88">
        <v>191.64</v>
      </c>
      <c r="L51" s="88">
        <v>7.74</v>
      </c>
      <c r="M51" s="116">
        <v>0</v>
      </c>
      <c r="N51" s="115">
        <v>0</v>
      </c>
      <c r="O51" s="88">
        <v>85</v>
      </c>
      <c r="P51" s="88">
        <v>0</v>
      </c>
      <c r="Q51" s="88">
        <v>0</v>
      </c>
      <c r="R51" s="88">
        <v>0</v>
      </c>
      <c r="S51" s="116">
        <v>0</v>
      </c>
      <c r="W51">
        <v>0.61</v>
      </c>
      <c r="X51">
        <v>0.35</v>
      </c>
      <c r="Y51">
        <v>0.4</v>
      </c>
      <c r="Z51">
        <v>0.8</v>
      </c>
      <c r="AA51">
        <v>0.64</v>
      </c>
      <c r="AB51">
        <v>0</v>
      </c>
      <c r="AC51">
        <v>0</v>
      </c>
      <c r="AD51">
        <v>0</v>
      </c>
      <c r="AE51">
        <v>94.14</v>
      </c>
      <c r="AF51">
        <v>0</v>
      </c>
      <c r="AG51">
        <v>0</v>
      </c>
      <c r="AH51">
        <v>0</v>
      </c>
      <c r="AI51">
        <v>20.420000000000002</v>
      </c>
      <c r="AJ51">
        <v>0</v>
      </c>
      <c r="AK51">
        <v>0.57999999999999996</v>
      </c>
      <c r="AL51">
        <v>0.75</v>
      </c>
      <c r="AM51">
        <v>0.61</v>
      </c>
      <c r="AN51">
        <v>7.74</v>
      </c>
      <c r="AO51">
        <v>0</v>
      </c>
      <c r="AP51">
        <v>5.81</v>
      </c>
      <c r="AQ51">
        <v>122.92</v>
      </c>
      <c r="AR51">
        <v>4.3600000000000003</v>
      </c>
      <c r="AS51">
        <v>0.3</v>
      </c>
      <c r="AT51">
        <v>20</v>
      </c>
      <c r="AU51">
        <v>65</v>
      </c>
      <c r="AV51">
        <v>31.5</v>
      </c>
      <c r="AW51">
        <v>13.5</v>
      </c>
      <c r="AX51">
        <v>62.91</v>
      </c>
    </row>
    <row r="52" spans="1:50">
      <c r="A52" t="s">
        <v>404</v>
      </c>
      <c r="G52" t="s">
        <v>94</v>
      </c>
      <c r="H52" s="115">
        <v>150.45999999999998</v>
      </c>
      <c r="I52" s="88">
        <v>14.14</v>
      </c>
      <c r="J52" s="88">
        <v>4.3600000000000003</v>
      </c>
      <c r="K52" s="88">
        <v>191.64</v>
      </c>
      <c r="L52" s="88">
        <v>7.74</v>
      </c>
      <c r="M52" s="116">
        <v>0</v>
      </c>
      <c r="N52" s="115">
        <v>0</v>
      </c>
      <c r="O52" s="88">
        <v>85</v>
      </c>
      <c r="P52" s="88">
        <v>0</v>
      </c>
      <c r="Q52" s="88">
        <v>0</v>
      </c>
      <c r="R52" s="88">
        <v>0</v>
      </c>
      <c r="S52" s="116">
        <v>0</v>
      </c>
      <c r="W52">
        <v>0.61</v>
      </c>
      <c r="X52">
        <v>0.35</v>
      </c>
      <c r="Y52">
        <v>0.4</v>
      </c>
      <c r="Z52">
        <v>0.8</v>
      </c>
      <c r="AA52">
        <v>0.64</v>
      </c>
      <c r="AB52">
        <v>0</v>
      </c>
      <c r="AC52">
        <v>0</v>
      </c>
      <c r="AD52">
        <v>0</v>
      </c>
      <c r="AE52">
        <v>94.14</v>
      </c>
      <c r="AF52">
        <v>0</v>
      </c>
      <c r="AG52">
        <v>0</v>
      </c>
      <c r="AH52">
        <v>0</v>
      </c>
      <c r="AI52">
        <v>20.420000000000002</v>
      </c>
      <c r="AJ52">
        <v>0</v>
      </c>
      <c r="AK52">
        <v>0.57999999999999996</v>
      </c>
      <c r="AL52">
        <v>0.75</v>
      </c>
      <c r="AM52">
        <v>0.61</v>
      </c>
      <c r="AN52">
        <v>7.74</v>
      </c>
      <c r="AO52">
        <v>0</v>
      </c>
      <c r="AP52">
        <v>5.81</v>
      </c>
      <c r="AQ52">
        <v>122.92</v>
      </c>
      <c r="AR52">
        <v>4.3600000000000003</v>
      </c>
      <c r="AS52">
        <v>0.3</v>
      </c>
      <c r="AT52">
        <v>20</v>
      </c>
      <c r="AU52">
        <v>65</v>
      </c>
      <c r="AV52">
        <v>31.5</v>
      </c>
      <c r="AW52">
        <v>13.5</v>
      </c>
      <c r="AX52">
        <v>62.91</v>
      </c>
    </row>
    <row r="53" spans="1:50">
      <c r="G53" t="s">
        <v>95</v>
      </c>
      <c r="H53" s="115">
        <v>150.45999999999998</v>
      </c>
      <c r="I53" s="88">
        <v>14.14</v>
      </c>
      <c r="J53" s="88">
        <v>4.3600000000000003</v>
      </c>
      <c r="K53" s="88">
        <v>191.64</v>
      </c>
      <c r="L53" s="88">
        <v>7.74</v>
      </c>
      <c r="M53" s="116">
        <v>0</v>
      </c>
      <c r="N53" s="115">
        <v>0</v>
      </c>
      <c r="O53" s="88">
        <v>85</v>
      </c>
      <c r="P53" s="88">
        <v>0</v>
      </c>
      <c r="Q53" s="88">
        <v>0</v>
      </c>
      <c r="R53" s="88">
        <v>0</v>
      </c>
      <c r="S53" s="116">
        <v>0</v>
      </c>
      <c r="W53">
        <v>0.61</v>
      </c>
      <c r="X53">
        <v>0.35</v>
      </c>
      <c r="Y53">
        <v>0.4</v>
      </c>
      <c r="Z53">
        <v>0.8</v>
      </c>
      <c r="AA53">
        <v>0.64</v>
      </c>
      <c r="AB53">
        <v>0</v>
      </c>
      <c r="AC53">
        <v>0</v>
      </c>
      <c r="AD53">
        <v>0</v>
      </c>
      <c r="AE53">
        <v>94.14</v>
      </c>
      <c r="AF53">
        <v>0</v>
      </c>
      <c r="AG53">
        <v>0</v>
      </c>
      <c r="AH53">
        <v>0</v>
      </c>
      <c r="AI53">
        <v>20.420000000000002</v>
      </c>
      <c r="AJ53">
        <v>0</v>
      </c>
      <c r="AK53">
        <v>0.57999999999999996</v>
      </c>
      <c r="AL53">
        <v>0.75</v>
      </c>
      <c r="AM53">
        <v>0.61</v>
      </c>
      <c r="AN53">
        <v>7.74</v>
      </c>
      <c r="AO53">
        <v>0</v>
      </c>
      <c r="AP53">
        <v>5.81</v>
      </c>
      <c r="AQ53">
        <v>122.92</v>
      </c>
      <c r="AR53">
        <v>4.3600000000000003</v>
      </c>
      <c r="AS53">
        <v>0.3</v>
      </c>
      <c r="AT53">
        <v>20</v>
      </c>
      <c r="AU53">
        <v>65</v>
      </c>
      <c r="AV53">
        <v>31.5</v>
      </c>
      <c r="AW53">
        <v>13.5</v>
      </c>
      <c r="AX53">
        <v>62.91</v>
      </c>
    </row>
    <row r="54" spans="1:50">
      <c r="G54" t="s">
        <v>96</v>
      </c>
      <c r="H54" s="115">
        <v>150.45999999999998</v>
      </c>
      <c r="I54" s="88">
        <v>14.14</v>
      </c>
      <c r="J54" s="88">
        <v>4.3600000000000003</v>
      </c>
      <c r="K54" s="88">
        <v>191.64</v>
      </c>
      <c r="L54" s="88">
        <v>7.74</v>
      </c>
      <c r="M54" s="116">
        <v>0</v>
      </c>
      <c r="N54" s="115">
        <v>0</v>
      </c>
      <c r="O54" s="88">
        <v>85</v>
      </c>
      <c r="P54" s="88">
        <v>0</v>
      </c>
      <c r="Q54" s="88">
        <v>0</v>
      </c>
      <c r="R54" s="88">
        <v>0</v>
      </c>
      <c r="S54" s="116">
        <v>0</v>
      </c>
      <c r="W54">
        <v>0.61</v>
      </c>
      <c r="X54">
        <v>0.35</v>
      </c>
      <c r="Y54">
        <v>0.4</v>
      </c>
      <c r="Z54">
        <v>0.8</v>
      </c>
      <c r="AA54">
        <v>0.64</v>
      </c>
      <c r="AB54">
        <v>0</v>
      </c>
      <c r="AC54">
        <v>0</v>
      </c>
      <c r="AD54">
        <v>0</v>
      </c>
      <c r="AE54">
        <v>94.14</v>
      </c>
      <c r="AF54">
        <v>0</v>
      </c>
      <c r="AG54">
        <v>0</v>
      </c>
      <c r="AH54">
        <v>0</v>
      </c>
      <c r="AI54">
        <v>20.420000000000002</v>
      </c>
      <c r="AJ54">
        <v>0</v>
      </c>
      <c r="AK54">
        <v>0.57999999999999996</v>
      </c>
      <c r="AL54">
        <v>0.75</v>
      </c>
      <c r="AM54">
        <v>0.61</v>
      </c>
      <c r="AN54">
        <v>7.74</v>
      </c>
      <c r="AO54">
        <v>0</v>
      </c>
      <c r="AP54">
        <v>5.81</v>
      </c>
      <c r="AQ54">
        <v>122.92</v>
      </c>
      <c r="AR54">
        <v>4.3600000000000003</v>
      </c>
      <c r="AS54">
        <v>0.3</v>
      </c>
      <c r="AT54">
        <v>20</v>
      </c>
      <c r="AU54">
        <v>65</v>
      </c>
      <c r="AV54">
        <v>31.5</v>
      </c>
      <c r="AW54">
        <v>13.5</v>
      </c>
      <c r="AX54">
        <v>62.91</v>
      </c>
    </row>
    <row r="55" spans="1:50">
      <c r="G55" t="s">
        <v>97</v>
      </c>
      <c r="H55" s="115">
        <v>150.45999999999998</v>
      </c>
      <c r="I55" s="88">
        <v>14.14</v>
      </c>
      <c r="J55" s="88">
        <v>4.3600000000000003</v>
      </c>
      <c r="K55" s="88">
        <v>191.64</v>
      </c>
      <c r="L55" s="88">
        <v>7.74</v>
      </c>
      <c r="M55" s="116">
        <v>0</v>
      </c>
      <c r="N55" s="115">
        <v>0</v>
      </c>
      <c r="O55" s="88">
        <v>85</v>
      </c>
      <c r="P55" s="88">
        <v>0</v>
      </c>
      <c r="Q55" s="88">
        <v>0</v>
      </c>
      <c r="R55" s="88">
        <v>0</v>
      </c>
      <c r="S55" s="116">
        <v>0</v>
      </c>
      <c r="W55">
        <v>0.61</v>
      </c>
      <c r="X55">
        <v>0.35</v>
      </c>
      <c r="Y55">
        <v>0.4</v>
      </c>
      <c r="Z55">
        <v>0.8</v>
      </c>
      <c r="AA55">
        <v>0.64</v>
      </c>
      <c r="AB55">
        <v>0</v>
      </c>
      <c r="AC55">
        <v>0</v>
      </c>
      <c r="AD55">
        <v>0</v>
      </c>
      <c r="AE55">
        <v>94.14</v>
      </c>
      <c r="AF55">
        <v>0</v>
      </c>
      <c r="AG55">
        <v>0</v>
      </c>
      <c r="AH55">
        <v>0</v>
      </c>
      <c r="AI55">
        <v>20.420000000000002</v>
      </c>
      <c r="AJ55">
        <v>0</v>
      </c>
      <c r="AK55">
        <v>0.57999999999999996</v>
      </c>
      <c r="AL55">
        <v>0.75</v>
      </c>
      <c r="AM55">
        <v>0.61</v>
      </c>
      <c r="AN55">
        <v>7.74</v>
      </c>
      <c r="AO55">
        <v>0</v>
      </c>
      <c r="AP55">
        <v>5.81</v>
      </c>
      <c r="AQ55">
        <v>122.92</v>
      </c>
      <c r="AR55">
        <v>4.3600000000000003</v>
      </c>
      <c r="AS55">
        <v>0.3</v>
      </c>
      <c r="AT55">
        <v>20</v>
      </c>
      <c r="AU55">
        <v>65</v>
      </c>
      <c r="AV55">
        <v>31.5</v>
      </c>
      <c r="AW55">
        <v>13.5</v>
      </c>
      <c r="AX55">
        <v>62.91</v>
      </c>
    </row>
    <row r="56" spans="1:50">
      <c r="G56" t="s">
        <v>98</v>
      </c>
      <c r="H56" s="115">
        <v>150.45999999999998</v>
      </c>
      <c r="I56" s="88">
        <v>14.14</v>
      </c>
      <c r="J56" s="88">
        <v>4.3600000000000003</v>
      </c>
      <c r="K56" s="88">
        <v>191.64</v>
      </c>
      <c r="L56" s="88">
        <v>7.74</v>
      </c>
      <c r="M56" s="116">
        <v>0</v>
      </c>
      <c r="N56" s="115">
        <v>0</v>
      </c>
      <c r="O56" s="88">
        <v>85</v>
      </c>
      <c r="P56" s="88">
        <v>0</v>
      </c>
      <c r="Q56" s="88">
        <v>0</v>
      </c>
      <c r="R56" s="88">
        <v>0</v>
      </c>
      <c r="S56" s="116">
        <v>0</v>
      </c>
      <c r="W56">
        <v>0.61</v>
      </c>
      <c r="X56">
        <v>0.35</v>
      </c>
      <c r="Y56">
        <v>0.4</v>
      </c>
      <c r="Z56">
        <v>0.8</v>
      </c>
      <c r="AA56">
        <v>0.64</v>
      </c>
      <c r="AB56">
        <v>0</v>
      </c>
      <c r="AC56">
        <v>0</v>
      </c>
      <c r="AD56">
        <v>0</v>
      </c>
      <c r="AE56">
        <v>94.14</v>
      </c>
      <c r="AF56">
        <v>0</v>
      </c>
      <c r="AG56">
        <v>0</v>
      </c>
      <c r="AH56">
        <v>0</v>
      </c>
      <c r="AI56">
        <v>20.420000000000002</v>
      </c>
      <c r="AJ56">
        <v>0</v>
      </c>
      <c r="AK56">
        <v>0.57999999999999996</v>
      </c>
      <c r="AL56">
        <v>0.75</v>
      </c>
      <c r="AM56">
        <v>0.61</v>
      </c>
      <c r="AN56">
        <v>7.74</v>
      </c>
      <c r="AO56">
        <v>0</v>
      </c>
      <c r="AP56">
        <v>5.81</v>
      </c>
      <c r="AQ56">
        <v>122.92</v>
      </c>
      <c r="AR56">
        <v>4.3600000000000003</v>
      </c>
      <c r="AS56">
        <v>0.3</v>
      </c>
      <c r="AT56">
        <v>20</v>
      </c>
      <c r="AU56">
        <v>65</v>
      </c>
      <c r="AV56">
        <v>31.5</v>
      </c>
      <c r="AW56">
        <v>13.5</v>
      </c>
      <c r="AX56">
        <v>62.91</v>
      </c>
    </row>
    <row r="57" spans="1:50">
      <c r="G57" t="s">
        <v>99</v>
      </c>
      <c r="H57" s="115">
        <v>150.45999999999998</v>
      </c>
      <c r="I57" s="88">
        <v>14.14</v>
      </c>
      <c r="J57" s="88">
        <v>4.3600000000000003</v>
      </c>
      <c r="K57" s="88">
        <v>191.64</v>
      </c>
      <c r="L57" s="88">
        <v>7.74</v>
      </c>
      <c r="M57" s="116">
        <v>0</v>
      </c>
      <c r="N57" s="115">
        <v>0</v>
      </c>
      <c r="O57" s="88">
        <v>85</v>
      </c>
      <c r="P57" s="88">
        <v>0</v>
      </c>
      <c r="Q57" s="88">
        <v>0</v>
      </c>
      <c r="R57" s="88">
        <v>0</v>
      </c>
      <c r="S57" s="116">
        <v>0</v>
      </c>
      <c r="W57">
        <v>0.61</v>
      </c>
      <c r="X57">
        <v>0.35</v>
      </c>
      <c r="Y57">
        <v>0.4</v>
      </c>
      <c r="Z57">
        <v>0.8</v>
      </c>
      <c r="AA57">
        <v>0.64</v>
      </c>
      <c r="AB57">
        <v>0</v>
      </c>
      <c r="AC57">
        <v>0</v>
      </c>
      <c r="AD57">
        <v>0</v>
      </c>
      <c r="AE57">
        <v>94.14</v>
      </c>
      <c r="AF57">
        <v>0</v>
      </c>
      <c r="AG57">
        <v>0</v>
      </c>
      <c r="AH57">
        <v>0</v>
      </c>
      <c r="AI57">
        <v>20.420000000000002</v>
      </c>
      <c r="AJ57">
        <v>0</v>
      </c>
      <c r="AK57">
        <v>0.57999999999999996</v>
      </c>
      <c r="AL57">
        <v>0.75</v>
      </c>
      <c r="AM57">
        <v>0.61</v>
      </c>
      <c r="AN57">
        <v>7.74</v>
      </c>
      <c r="AO57">
        <v>0</v>
      </c>
      <c r="AP57">
        <v>5.81</v>
      </c>
      <c r="AQ57">
        <v>122.92</v>
      </c>
      <c r="AR57">
        <v>4.3600000000000003</v>
      </c>
      <c r="AS57">
        <v>0.3</v>
      </c>
      <c r="AT57">
        <v>20</v>
      </c>
      <c r="AU57">
        <v>65</v>
      </c>
      <c r="AV57">
        <v>31.5</v>
      </c>
      <c r="AW57">
        <v>13.5</v>
      </c>
      <c r="AX57">
        <v>62.91</v>
      </c>
    </row>
    <row r="58" spans="1:50">
      <c r="G58" t="s">
        <v>100</v>
      </c>
      <c r="H58" s="115">
        <v>150.45999999999998</v>
      </c>
      <c r="I58" s="88">
        <v>14.14</v>
      </c>
      <c r="J58" s="88">
        <v>4.3600000000000003</v>
      </c>
      <c r="K58" s="88">
        <v>191.64</v>
      </c>
      <c r="L58" s="88">
        <v>7.74</v>
      </c>
      <c r="M58" s="116">
        <v>0</v>
      </c>
      <c r="N58" s="115">
        <v>0</v>
      </c>
      <c r="O58" s="88">
        <v>85</v>
      </c>
      <c r="P58" s="88">
        <v>0</v>
      </c>
      <c r="Q58" s="88">
        <v>0</v>
      </c>
      <c r="R58" s="88">
        <v>0</v>
      </c>
      <c r="S58" s="116">
        <v>0</v>
      </c>
      <c r="W58">
        <v>0.61</v>
      </c>
      <c r="X58">
        <v>0.35</v>
      </c>
      <c r="Y58">
        <v>0.4</v>
      </c>
      <c r="Z58">
        <v>0.8</v>
      </c>
      <c r="AA58">
        <v>0.64</v>
      </c>
      <c r="AB58">
        <v>0</v>
      </c>
      <c r="AC58">
        <v>0</v>
      </c>
      <c r="AD58">
        <v>0</v>
      </c>
      <c r="AE58">
        <v>94.14</v>
      </c>
      <c r="AF58">
        <v>0</v>
      </c>
      <c r="AG58">
        <v>0</v>
      </c>
      <c r="AH58">
        <v>0</v>
      </c>
      <c r="AI58">
        <v>20.420000000000002</v>
      </c>
      <c r="AJ58">
        <v>0</v>
      </c>
      <c r="AK58">
        <v>0.57999999999999996</v>
      </c>
      <c r="AL58">
        <v>0.75</v>
      </c>
      <c r="AM58">
        <v>0.61</v>
      </c>
      <c r="AN58">
        <v>7.74</v>
      </c>
      <c r="AO58">
        <v>0</v>
      </c>
      <c r="AP58">
        <v>5.81</v>
      </c>
      <c r="AQ58">
        <v>122.92</v>
      </c>
      <c r="AR58">
        <v>4.3600000000000003</v>
      </c>
      <c r="AS58">
        <v>0.3</v>
      </c>
      <c r="AT58">
        <v>20</v>
      </c>
      <c r="AU58">
        <v>65</v>
      </c>
      <c r="AV58">
        <v>31.5</v>
      </c>
      <c r="AW58">
        <v>13.5</v>
      </c>
      <c r="AX58">
        <v>62.91</v>
      </c>
    </row>
    <row r="59" spans="1:50">
      <c r="G59" t="s">
        <v>101</v>
      </c>
      <c r="H59" s="115">
        <v>150.45999999999998</v>
      </c>
      <c r="I59" s="88">
        <v>14.14</v>
      </c>
      <c r="J59" s="88">
        <v>4.26</v>
      </c>
      <c r="K59" s="88">
        <v>191.64</v>
      </c>
      <c r="L59" s="88">
        <v>7.74</v>
      </c>
      <c r="M59" s="116">
        <v>0</v>
      </c>
      <c r="N59" s="115">
        <v>0</v>
      </c>
      <c r="O59" s="88">
        <v>85</v>
      </c>
      <c r="P59" s="88">
        <v>0</v>
      </c>
      <c r="Q59" s="88">
        <v>0</v>
      </c>
      <c r="R59" s="88">
        <v>0</v>
      </c>
      <c r="S59" s="116">
        <v>0</v>
      </c>
      <c r="W59">
        <v>0.61</v>
      </c>
      <c r="X59">
        <v>0.35</v>
      </c>
      <c r="Y59">
        <v>0.4</v>
      </c>
      <c r="Z59">
        <v>0.8</v>
      </c>
      <c r="AA59">
        <v>0.64</v>
      </c>
      <c r="AB59">
        <v>0</v>
      </c>
      <c r="AC59">
        <v>0</v>
      </c>
      <c r="AD59">
        <v>0</v>
      </c>
      <c r="AE59">
        <v>94.14</v>
      </c>
      <c r="AF59">
        <v>0</v>
      </c>
      <c r="AG59">
        <v>0</v>
      </c>
      <c r="AH59">
        <v>0</v>
      </c>
      <c r="AI59">
        <v>20.420000000000002</v>
      </c>
      <c r="AJ59">
        <v>0</v>
      </c>
      <c r="AK59">
        <v>0.57999999999999996</v>
      </c>
      <c r="AL59">
        <v>0.75</v>
      </c>
      <c r="AM59">
        <v>0.61</v>
      </c>
      <c r="AN59">
        <v>7.74</v>
      </c>
      <c r="AO59">
        <v>0</v>
      </c>
      <c r="AP59">
        <v>5.81</v>
      </c>
      <c r="AQ59">
        <v>122.92</v>
      </c>
      <c r="AR59">
        <v>4.26</v>
      </c>
      <c r="AS59">
        <v>0.3</v>
      </c>
      <c r="AT59">
        <v>20</v>
      </c>
      <c r="AU59">
        <v>65</v>
      </c>
      <c r="AV59">
        <v>31.5</v>
      </c>
      <c r="AW59">
        <v>13.5</v>
      </c>
      <c r="AX59">
        <v>62.91</v>
      </c>
    </row>
    <row r="60" spans="1:50">
      <c r="G60" t="s">
        <v>102</v>
      </c>
      <c r="H60" s="115">
        <v>150.45999999999998</v>
      </c>
      <c r="I60" s="88">
        <v>14.14</v>
      </c>
      <c r="J60" s="88">
        <v>4.26</v>
      </c>
      <c r="K60" s="88">
        <v>191.64</v>
      </c>
      <c r="L60" s="88">
        <v>7.74</v>
      </c>
      <c r="M60" s="116">
        <v>0</v>
      </c>
      <c r="N60" s="115">
        <v>0</v>
      </c>
      <c r="O60" s="88">
        <v>85</v>
      </c>
      <c r="P60" s="88">
        <v>0</v>
      </c>
      <c r="Q60" s="88">
        <v>0</v>
      </c>
      <c r="R60" s="88">
        <v>0</v>
      </c>
      <c r="S60" s="116">
        <v>0</v>
      </c>
      <c r="W60">
        <v>0.61</v>
      </c>
      <c r="X60">
        <v>0.35</v>
      </c>
      <c r="Y60">
        <v>0.4</v>
      </c>
      <c r="Z60">
        <v>0.8</v>
      </c>
      <c r="AA60">
        <v>0.64</v>
      </c>
      <c r="AB60">
        <v>0</v>
      </c>
      <c r="AC60">
        <v>0</v>
      </c>
      <c r="AD60">
        <v>0</v>
      </c>
      <c r="AE60">
        <v>94.14</v>
      </c>
      <c r="AF60">
        <v>0</v>
      </c>
      <c r="AG60">
        <v>0</v>
      </c>
      <c r="AH60">
        <v>0</v>
      </c>
      <c r="AI60">
        <v>20.420000000000002</v>
      </c>
      <c r="AJ60">
        <v>0</v>
      </c>
      <c r="AK60">
        <v>0.57999999999999996</v>
      </c>
      <c r="AL60">
        <v>0.75</v>
      </c>
      <c r="AM60">
        <v>0.61</v>
      </c>
      <c r="AN60">
        <v>7.74</v>
      </c>
      <c r="AO60">
        <v>0</v>
      </c>
      <c r="AP60">
        <v>5.81</v>
      </c>
      <c r="AQ60">
        <v>122.92</v>
      </c>
      <c r="AR60">
        <v>4.26</v>
      </c>
      <c r="AS60">
        <v>0.3</v>
      </c>
      <c r="AT60">
        <v>20</v>
      </c>
      <c r="AU60">
        <v>65</v>
      </c>
      <c r="AV60">
        <v>31.5</v>
      </c>
      <c r="AW60">
        <v>13.5</v>
      </c>
      <c r="AX60">
        <v>62.91</v>
      </c>
    </row>
    <row r="61" spans="1:50">
      <c r="G61" t="s">
        <v>103</v>
      </c>
      <c r="H61" s="115">
        <v>150.45999999999998</v>
      </c>
      <c r="I61" s="88">
        <v>14.14</v>
      </c>
      <c r="J61" s="88">
        <v>4.26</v>
      </c>
      <c r="K61" s="88">
        <v>191.64</v>
      </c>
      <c r="L61" s="88">
        <v>7.74</v>
      </c>
      <c r="M61" s="116">
        <v>0</v>
      </c>
      <c r="N61" s="115">
        <v>0</v>
      </c>
      <c r="O61" s="88">
        <v>85</v>
      </c>
      <c r="P61" s="88">
        <v>0</v>
      </c>
      <c r="Q61" s="88">
        <v>0</v>
      </c>
      <c r="R61" s="88">
        <v>0</v>
      </c>
      <c r="S61" s="116">
        <v>0</v>
      </c>
      <c r="W61">
        <v>0.61</v>
      </c>
      <c r="X61">
        <v>0.35</v>
      </c>
      <c r="Y61">
        <v>0.4</v>
      </c>
      <c r="Z61">
        <v>0.8</v>
      </c>
      <c r="AA61">
        <v>0.64</v>
      </c>
      <c r="AB61">
        <v>0</v>
      </c>
      <c r="AC61">
        <v>0</v>
      </c>
      <c r="AD61">
        <v>0</v>
      </c>
      <c r="AE61">
        <v>94.14</v>
      </c>
      <c r="AF61">
        <v>0</v>
      </c>
      <c r="AG61">
        <v>0</v>
      </c>
      <c r="AH61">
        <v>0</v>
      </c>
      <c r="AI61">
        <v>20.420000000000002</v>
      </c>
      <c r="AJ61">
        <v>0</v>
      </c>
      <c r="AK61">
        <v>0.57999999999999996</v>
      </c>
      <c r="AL61">
        <v>0.75</v>
      </c>
      <c r="AM61">
        <v>0.61</v>
      </c>
      <c r="AN61">
        <v>7.74</v>
      </c>
      <c r="AO61">
        <v>0</v>
      </c>
      <c r="AP61">
        <v>5.81</v>
      </c>
      <c r="AQ61">
        <v>122.92</v>
      </c>
      <c r="AR61">
        <v>4.26</v>
      </c>
      <c r="AS61">
        <v>0.3</v>
      </c>
      <c r="AT61">
        <v>20</v>
      </c>
      <c r="AU61">
        <v>65</v>
      </c>
      <c r="AV61">
        <v>31.5</v>
      </c>
      <c r="AW61">
        <v>13.5</v>
      </c>
      <c r="AX61">
        <v>62.91</v>
      </c>
    </row>
    <row r="62" spans="1:50">
      <c r="G62" t="s">
        <v>104</v>
      </c>
      <c r="H62" s="115">
        <v>147.66</v>
      </c>
      <c r="I62" s="88">
        <v>12.940000000000001</v>
      </c>
      <c r="J62" s="88">
        <v>4.26</v>
      </c>
      <c r="K62" s="88">
        <v>191.64</v>
      </c>
      <c r="L62" s="88">
        <v>7.74</v>
      </c>
      <c r="M62" s="116">
        <v>0</v>
      </c>
      <c r="N62" s="115">
        <v>0</v>
      </c>
      <c r="O62" s="88">
        <v>85</v>
      </c>
      <c r="P62" s="88">
        <v>0</v>
      </c>
      <c r="Q62" s="88">
        <v>0</v>
      </c>
      <c r="R62" s="88">
        <v>0</v>
      </c>
      <c r="S62" s="116">
        <v>0</v>
      </c>
      <c r="W62">
        <v>0.61</v>
      </c>
      <c r="X62">
        <v>0.35</v>
      </c>
      <c r="Y62">
        <v>0.4</v>
      </c>
      <c r="Z62">
        <v>0.8</v>
      </c>
      <c r="AA62">
        <v>0.64</v>
      </c>
      <c r="AB62">
        <v>0</v>
      </c>
      <c r="AC62">
        <v>0</v>
      </c>
      <c r="AD62">
        <v>0</v>
      </c>
      <c r="AE62">
        <v>94.14</v>
      </c>
      <c r="AF62">
        <v>0</v>
      </c>
      <c r="AG62">
        <v>0</v>
      </c>
      <c r="AH62">
        <v>0</v>
      </c>
      <c r="AI62">
        <v>20.420000000000002</v>
      </c>
      <c r="AJ62">
        <v>0</v>
      </c>
      <c r="AK62">
        <v>0.57999999999999996</v>
      </c>
      <c r="AL62">
        <v>0.75</v>
      </c>
      <c r="AM62">
        <v>0.61</v>
      </c>
      <c r="AN62">
        <v>7.74</v>
      </c>
      <c r="AO62">
        <v>0</v>
      </c>
      <c r="AP62">
        <v>5.81</v>
      </c>
      <c r="AQ62">
        <v>122.92</v>
      </c>
      <c r="AR62">
        <v>4.26</v>
      </c>
      <c r="AS62">
        <v>0.3</v>
      </c>
      <c r="AT62">
        <v>20</v>
      </c>
      <c r="AU62">
        <v>65</v>
      </c>
      <c r="AV62">
        <v>28.7</v>
      </c>
      <c r="AW62">
        <v>12.3</v>
      </c>
      <c r="AX62">
        <v>62.91</v>
      </c>
    </row>
    <row r="63" spans="1:50">
      <c r="G63" t="s">
        <v>105</v>
      </c>
      <c r="H63" s="115">
        <v>146.95999999999998</v>
      </c>
      <c r="I63" s="88">
        <v>12.64</v>
      </c>
      <c r="J63" s="88">
        <v>4.26</v>
      </c>
      <c r="K63" s="88">
        <v>191.64</v>
      </c>
      <c r="L63" s="88">
        <v>7.74</v>
      </c>
      <c r="M63" s="116">
        <v>0</v>
      </c>
      <c r="N63" s="115">
        <v>0</v>
      </c>
      <c r="O63" s="88">
        <v>85</v>
      </c>
      <c r="P63" s="88">
        <v>0</v>
      </c>
      <c r="Q63" s="88">
        <v>0</v>
      </c>
      <c r="R63" s="88">
        <v>0</v>
      </c>
      <c r="S63" s="116">
        <v>0</v>
      </c>
      <c r="W63">
        <v>0.61</v>
      </c>
      <c r="X63">
        <v>0.35</v>
      </c>
      <c r="Y63">
        <v>0.4</v>
      </c>
      <c r="Z63">
        <v>0.8</v>
      </c>
      <c r="AA63">
        <v>0.64</v>
      </c>
      <c r="AB63">
        <v>0</v>
      </c>
      <c r="AC63">
        <v>0</v>
      </c>
      <c r="AD63">
        <v>0</v>
      </c>
      <c r="AE63">
        <v>94.14</v>
      </c>
      <c r="AF63">
        <v>0</v>
      </c>
      <c r="AG63">
        <v>0</v>
      </c>
      <c r="AH63">
        <v>0</v>
      </c>
      <c r="AI63">
        <v>20.420000000000002</v>
      </c>
      <c r="AJ63">
        <v>0</v>
      </c>
      <c r="AK63">
        <v>0.57999999999999996</v>
      </c>
      <c r="AL63">
        <v>0.75</v>
      </c>
      <c r="AM63">
        <v>0.61</v>
      </c>
      <c r="AN63">
        <v>7.74</v>
      </c>
      <c r="AO63">
        <v>0</v>
      </c>
      <c r="AP63">
        <v>5.81</v>
      </c>
      <c r="AQ63">
        <v>122.92</v>
      </c>
      <c r="AR63">
        <v>4.26</v>
      </c>
      <c r="AS63">
        <v>0.3</v>
      </c>
      <c r="AT63">
        <v>20</v>
      </c>
      <c r="AU63">
        <v>65</v>
      </c>
      <c r="AV63">
        <v>28</v>
      </c>
      <c r="AW63">
        <v>12</v>
      </c>
      <c r="AX63">
        <v>62.91</v>
      </c>
    </row>
    <row r="64" spans="1:50">
      <c r="G64" t="s">
        <v>106</v>
      </c>
      <c r="H64" s="115">
        <v>144.85999999999999</v>
      </c>
      <c r="I64" s="88">
        <v>11.74</v>
      </c>
      <c r="J64" s="88">
        <v>4.26</v>
      </c>
      <c r="K64" s="88">
        <v>191.64</v>
      </c>
      <c r="L64" s="88">
        <v>7.74</v>
      </c>
      <c r="M64" s="116">
        <v>0</v>
      </c>
      <c r="N64" s="115">
        <v>0</v>
      </c>
      <c r="O64" s="88">
        <v>85</v>
      </c>
      <c r="P64" s="88">
        <v>0</v>
      </c>
      <c r="Q64" s="88">
        <v>0</v>
      </c>
      <c r="R64" s="88">
        <v>0</v>
      </c>
      <c r="S64" s="116">
        <v>0</v>
      </c>
      <c r="W64">
        <v>0.61</v>
      </c>
      <c r="X64">
        <v>0.35</v>
      </c>
      <c r="Y64">
        <v>0.4</v>
      </c>
      <c r="Z64">
        <v>0.8</v>
      </c>
      <c r="AA64">
        <v>0.64</v>
      </c>
      <c r="AB64">
        <v>0</v>
      </c>
      <c r="AC64">
        <v>0</v>
      </c>
      <c r="AD64">
        <v>0</v>
      </c>
      <c r="AE64">
        <v>94.14</v>
      </c>
      <c r="AF64">
        <v>0</v>
      </c>
      <c r="AG64">
        <v>0</v>
      </c>
      <c r="AH64">
        <v>0</v>
      </c>
      <c r="AI64">
        <v>20.420000000000002</v>
      </c>
      <c r="AJ64">
        <v>0</v>
      </c>
      <c r="AK64">
        <v>0.57999999999999996</v>
      </c>
      <c r="AL64">
        <v>0.75</v>
      </c>
      <c r="AM64">
        <v>0.61</v>
      </c>
      <c r="AN64">
        <v>7.74</v>
      </c>
      <c r="AO64">
        <v>0</v>
      </c>
      <c r="AP64">
        <v>5.81</v>
      </c>
      <c r="AQ64">
        <v>122.92</v>
      </c>
      <c r="AR64">
        <v>4.26</v>
      </c>
      <c r="AS64">
        <v>0.3</v>
      </c>
      <c r="AT64">
        <v>20</v>
      </c>
      <c r="AU64">
        <v>65</v>
      </c>
      <c r="AV64">
        <v>25.9</v>
      </c>
      <c r="AW64">
        <v>11.1</v>
      </c>
      <c r="AX64">
        <v>62.91</v>
      </c>
    </row>
    <row r="65" spans="7:50">
      <c r="G65" t="s">
        <v>107</v>
      </c>
      <c r="H65" s="115">
        <v>142.06</v>
      </c>
      <c r="I65" s="88">
        <v>10.540000000000001</v>
      </c>
      <c r="J65" s="88">
        <v>4.26</v>
      </c>
      <c r="K65" s="88">
        <v>191.64</v>
      </c>
      <c r="L65" s="88">
        <v>7.74</v>
      </c>
      <c r="M65" s="116">
        <v>0</v>
      </c>
      <c r="N65" s="115">
        <v>0</v>
      </c>
      <c r="O65" s="88">
        <v>85</v>
      </c>
      <c r="P65" s="88">
        <v>0</v>
      </c>
      <c r="Q65" s="88">
        <v>0</v>
      </c>
      <c r="R65" s="88">
        <v>0</v>
      </c>
      <c r="S65" s="116">
        <v>0</v>
      </c>
      <c r="W65">
        <v>0.61</v>
      </c>
      <c r="X65">
        <v>0.35</v>
      </c>
      <c r="Y65">
        <v>0.4</v>
      </c>
      <c r="Z65">
        <v>0.8</v>
      </c>
      <c r="AA65">
        <v>0.64</v>
      </c>
      <c r="AB65">
        <v>0</v>
      </c>
      <c r="AC65">
        <v>0</v>
      </c>
      <c r="AD65">
        <v>0</v>
      </c>
      <c r="AE65">
        <v>94.14</v>
      </c>
      <c r="AF65">
        <v>0</v>
      </c>
      <c r="AG65">
        <v>0</v>
      </c>
      <c r="AH65">
        <v>0</v>
      </c>
      <c r="AI65">
        <v>20.420000000000002</v>
      </c>
      <c r="AJ65">
        <v>0</v>
      </c>
      <c r="AK65">
        <v>0.57999999999999996</v>
      </c>
      <c r="AL65">
        <v>0.75</v>
      </c>
      <c r="AM65">
        <v>0.61</v>
      </c>
      <c r="AN65">
        <v>7.74</v>
      </c>
      <c r="AO65">
        <v>0</v>
      </c>
      <c r="AP65">
        <v>5.81</v>
      </c>
      <c r="AQ65">
        <v>122.92</v>
      </c>
      <c r="AR65">
        <v>4.26</v>
      </c>
      <c r="AS65">
        <v>0.3</v>
      </c>
      <c r="AT65">
        <v>20</v>
      </c>
      <c r="AU65">
        <v>65</v>
      </c>
      <c r="AV65">
        <v>23.1</v>
      </c>
      <c r="AW65">
        <v>9.9</v>
      </c>
      <c r="AX65">
        <v>62.91</v>
      </c>
    </row>
    <row r="66" spans="7:50">
      <c r="G66" t="s">
        <v>108</v>
      </c>
      <c r="H66" s="115">
        <v>142.06</v>
      </c>
      <c r="I66" s="88">
        <v>10.540000000000001</v>
      </c>
      <c r="J66" s="88">
        <v>4.26</v>
      </c>
      <c r="K66" s="88">
        <v>177.13</v>
      </c>
      <c r="L66" s="88">
        <v>7.74</v>
      </c>
      <c r="M66" s="116">
        <v>0</v>
      </c>
      <c r="N66" s="115">
        <v>0</v>
      </c>
      <c r="O66" s="88">
        <v>85</v>
      </c>
      <c r="P66" s="88">
        <v>0</v>
      </c>
      <c r="Q66" s="88">
        <v>0</v>
      </c>
      <c r="R66" s="88">
        <v>0</v>
      </c>
      <c r="S66" s="116">
        <v>0</v>
      </c>
      <c r="W66">
        <v>0.61</v>
      </c>
      <c r="X66">
        <v>0.35</v>
      </c>
      <c r="Y66">
        <v>0.4</v>
      </c>
      <c r="Z66">
        <v>0.8</v>
      </c>
      <c r="AA66">
        <v>0.64</v>
      </c>
      <c r="AB66">
        <v>0</v>
      </c>
      <c r="AC66">
        <v>0</v>
      </c>
      <c r="AD66">
        <v>0</v>
      </c>
      <c r="AE66">
        <v>94.14</v>
      </c>
      <c r="AF66">
        <v>0</v>
      </c>
      <c r="AG66">
        <v>0</v>
      </c>
      <c r="AH66">
        <v>0</v>
      </c>
      <c r="AI66">
        <v>20.420000000000002</v>
      </c>
      <c r="AJ66">
        <v>0</v>
      </c>
      <c r="AK66">
        <v>0.57999999999999996</v>
      </c>
      <c r="AL66">
        <v>0.75</v>
      </c>
      <c r="AM66">
        <v>0.61</v>
      </c>
      <c r="AN66">
        <v>7.74</v>
      </c>
      <c r="AO66">
        <v>0</v>
      </c>
      <c r="AP66">
        <v>5.81</v>
      </c>
      <c r="AQ66">
        <v>122.92</v>
      </c>
      <c r="AR66">
        <v>4.26</v>
      </c>
      <c r="AS66">
        <v>0.3</v>
      </c>
      <c r="AT66">
        <v>20</v>
      </c>
      <c r="AU66">
        <v>65</v>
      </c>
      <c r="AV66">
        <v>23.1</v>
      </c>
      <c r="AW66">
        <v>9.9</v>
      </c>
      <c r="AX66">
        <v>48.4</v>
      </c>
    </row>
    <row r="67" spans="7:50">
      <c r="G67" t="s">
        <v>109</v>
      </c>
      <c r="H67" s="115">
        <v>145.47999999999999</v>
      </c>
      <c r="I67" s="88">
        <v>9.64</v>
      </c>
      <c r="J67" s="88">
        <v>4.3600000000000003</v>
      </c>
      <c r="K67" s="88">
        <v>177.13</v>
      </c>
      <c r="L67" s="88">
        <v>7.74</v>
      </c>
      <c r="M67" s="116">
        <v>0</v>
      </c>
      <c r="N67" s="115">
        <v>0</v>
      </c>
      <c r="O67" s="88">
        <v>85</v>
      </c>
      <c r="P67" s="88">
        <v>0</v>
      </c>
      <c r="Q67" s="88">
        <v>0</v>
      </c>
      <c r="R67" s="88">
        <v>0</v>
      </c>
      <c r="S67" s="116">
        <v>0</v>
      </c>
      <c r="W67">
        <v>0.61</v>
      </c>
      <c r="X67">
        <v>0.35</v>
      </c>
      <c r="Y67">
        <v>0.4</v>
      </c>
      <c r="Z67">
        <v>0.8</v>
      </c>
      <c r="AA67">
        <v>0.64</v>
      </c>
      <c r="AB67">
        <v>0</v>
      </c>
      <c r="AC67">
        <v>0</v>
      </c>
      <c r="AD67">
        <v>0</v>
      </c>
      <c r="AE67">
        <v>94.14</v>
      </c>
      <c r="AF67">
        <v>0</v>
      </c>
      <c r="AG67">
        <v>0</v>
      </c>
      <c r="AH67">
        <v>0</v>
      </c>
      <c r="AI67">
        <v>25.94</v>
      </c>
      <c r="AJ67">
        <v>0</v>
      </c>
      <c r="AK67">
        <v>0.57999999999999996</v>
      </c>
      <c r="AL67">
        <v>0.75</v>
      </c>
      <c r="AM67">
        <v>0.61</v>
      </c>
      <c r="AN67">
        <v>7.74</v>
      </c>
      <c r="AO67">
        <v>0</v>
      </c>
      <c r="AP67">
        <v>5.81</v>
      </c>
      <c r="AQ67">
        <v>122.92</v>
      </c>
      <c r="AR67">
        <v>4.3600000000000003</v>
      </c>
      <c r="AS67">
        <v>0.3</v>
      </c>
      <c r="AT67">
        <v>20</v>
      </c>
      <c r="AU67">
        <v>65</v>
      </c>
      <c r="AV67">
        <v>21</v>
      </c>
      <c r="AW67">
        <v>9</v>
      </c>
      <c r="AX67">
        <v>48.4</v>
      </c>
    </row>
    <row r="68" spans="7:50">
      <c r="G68" t="s">
        <v>110</v>
      </c>
      <c r="H68" s="115">
        <v>142.67999999999998</v>
      </c>
      <c r="I68" s="88">
        <v>8.44</v>
      </c>
      <c r="J68" s="88">
        <v>4.3600000000000003</v>
      </c>
      <c r="K68" s="88">
        <v>177.13</v>
      </c>
      <c r="L68" s="88">
        <v>7.74</v>
      </c>
      <c r="M68" s="116">
        <v>0</v>
      </c>
      <c r="N68" s="115">
        <v>0</v>
      </c>
      <c r="O68" s="88">
        <v>85</v>
      </c>
      <c r="P68" s="88">
        <v>0</v>
      </c>
      <c r="Q68" s="88">
        <v>0</v>
      </c>
      <c r="R68" s="88">
        <v>0</v>
      </c>
      <c r="S68" s="116">
        <v>0</v>
      </c>
      <c r="W68">
        <v>0.61</v>
      </c>
      <c r="X68">
        <v>0.35</v>
      </c>
      <c r="Y68">
        <v>0.4</v>
      </c>
      <c r="Z68">
        <v>0.8</v>
      </c>
      <c r="AA68">
        <v>0.64</v>
      </c>
      <c r="AB68">
        <v>0</v>
      </c>
      <c r="AC68">
        <v>0</v>
      </c>
      <c r="AD68">
        <v>0</v>
      </c>
      <c r="AE68">
        <v>94.14</v>
      </c>
      <c r="AF68">
        <v>0</v>
      </c>
      <c r="AG68">
        <v>0</v>
      </c>
      <c r="AH68">
        <v>0</v>
      </c>
      <c r="AI68">
        <v>25.94</v>
      </c>
      <c r="AJ68">
        <v>0</v>
      </c>
      <c r="AK68">
        <v>0.57999999999999996</v>
      </c>
      <c r="AL68">
        <v>0.75</v>
      </c>
      <c r="AM68">
        <v>0.61</v>
      </c>
      <c r="AN68">
        <v>7.74</v>
      </c>
      <c r="AO68">
        <v>0</v>
      </c>
      <c r="AP68">
        <v>5.81</v>
      </c>
      <c r="AQ68">
        <v>122.92</v>
      </c>
      <c r="AR68">
        <v>4.3600000000000003</v>
      </c>
      <c r="AS68">
        <v>0.3</v>
      </c>
      <c r="AT68">
        <v>20</v>
      </c>
      <c r="AU68">
        <v>65</v>
      </c>
      <c r="AV68">
        <v>18.2</v>
      </c>
      <c r="AW68">
        <v>7.8</v>
      </c>
      <c r="AX68">
        <v>48.4</v>
      </c>
    </row>
    <row r="69" spans="7:50">
      <c r="G69" t="s">
        <v>111</v>
      </c>
      <c r="H69" s="115">
        <v>140.57999999999998</v>
      </c>
      <c r="I69" s="88">
        <v>7.54</v>
      </c>
      <c r="J69" s="88">
        <v>4.3600000000000003</v>
      </c>
      <c r="K69" s="88">
        <v>177.13</v>
      </c>
      <c r="L69" s="88">
        <v>7.74</v>
      </c>
      <c r="M69" s="116">
        <v>0</v>
      </c>
      <c r="N69" s="115">
        <v>0</v>
      </c>
      <c r="O69" s="88">
        <v>85</v>
      </c>
      <c r="P69" s="88">
        <v>0</v>
      </c>
      <c r="Q69" s="88">
        <v>0</v>
      </c>
      <c r="R69" s="88">
        <v>0</v>
      </c>
      <c r="S69" s="116">
        <v>0</v>
      </c>
      <c r="W69">
        <v>0.61</v>
      </c>
      <c r="X69">
        <v>0.35</v>
      </c>
      <c r="Y69">
        <v>0.4</v>
      </c>
      <c r="Z69">
        <v>0.8</v>
      </c>
      <c r="AA69">
        <v>0.64</v>
      </c>
      <c r="AB69">
        <v>0</v>
      </c>
      <c r="AC69">
        <v>0</v>
      </c>
      <c r="AD69">
        <v>0</v>
      </c>
      <c r="AE69">
        <v>94.14</v>
      </c>
      <c r="AF69">
        <v>0</v>
      </c>
      <c r="AG69">
        <v>0</v>
      </c>
      <c r="AH69">
        <v>0</v>
      </c>
      <c r="AI69">
        <v>25.94</v>
      </c>
      <c r="AJ69">
        <v>0</v>
      </c>
      <c r="AK69">
        <v>0.57999999999999996</v>
      </c>
      <c r="AL69">
        <v>0.75</v>
      </c>
      <c r="AM69">
        <v>0.61</v>
      </c>
      <c r="AN69">
        <v>7.74</v>
      </c>
      <c r="AO69">
        <v>0</v>
      </c>
      <c r="AP69">
        <v>5.81</v>
      </c>
      <c r="AQ69">
        <v>122.92</v>
      </c>
      <c r="AR69">
        <v>4.3600000000000003</v>
      </c>
      <c r="AS69">
        <v>0.3</v>
      </c>
      <c r="AT69">
        <v>20</v>
      </c>
      <c r="AU69">
        <v>65</v>
      </c>
      <c r="AV69">
        <v>16.100000000000001</v>
      </c>
      <c r="AW69">
        <v>6.9</v>
      </c>
      <c r="AX69">
        <v>48.4</v>
      </c>
    </row>
    <row r="70" spans="7:50">
      <c r="G70" t="s">
        <v>112</v>
      </c>
      <c r="H70" s="115">
        <v>139.17999999999998</v>
      </c>
      <c r="I70" s="88">
        <v>6.9399999999999995</v>
      </c>
      <c r="J70" s="88">
        <v>4.3600000000000003</v>
      </c>
      <c r="K70" s="88">
        <v>162.60999999999999</v>
      </c>
      <c r="L70" s="88">
        <v>7.74</v>
      </c>
      <c r="M70" s="116">
        <v>0</v>
      </c>
      <c r="N70" s="115">
        <v>0</v>
      </c>
      <c r="O70" s="88">
        <v>85</v>
      </c>
      <c r="P70" s="88">
        <v>0</v>
      </c>
      <c r="Q70" s="88">
        <v>0</v>
      </c>
      <c r="R70" s="88">
        <v>0</v>
      </c>
      <c r="S70" s="116">
        <v>0</v>
      </c>
      <c r="W70">
        <v>0.61</v>
      </c>
      <c r="X70">
        <v>0.35</v>
      </c>
      <c r="Y70">
        <v>0.4</v>
      </c>
      <c r="Z70">
        <v>0.8</v>
      </c>
      <c r="AA70">
        <v>0.64</v>
      </c>
      <c r="AB70">
        <v>0</v>
      </c>
      <c r="AC70">
        <v>0</v>
      </c>
      <c r="AD70">
        <v>0</v>
      </c>
      <c r="AE70">
        <v>94.14</v>
      </c>
      <c r="AF70">
        <v>0</v>
      </c>
      <c r="AG70">
        <v>0</v>
      </c>
      <c r="AH70">
        <v>0</v>
      </c>
      <c r="AI70">
        <v>25.94</v>
      </c>
      <c r="AJ70">
        <v>0</v>
      </c>
      <c r="AK70">
        <v>0.57999999999999996</v>
      </c>
      <c r="AL70">
        <v>0.75</v>
      </c>
      <c r="AM70">
        <v>0.61</v>
      </c>
      <c r="AN70">
        <v>7.74</v>
      </c>
      <c r="AO70">
        <v>0</v>
      </c>
      <c r="AP70">
        <v>5.81</v>
      </c>
      <c r="AQ70">
        <v>122.92</v>
      </c>
      <c r="AR70">
        <v>4.3600000000000003</v>
      </c>
      <c r="AS70">
        <v>0.3</v>
      </c>
      <c r="AT70">
        <v>20</v>
      </c>
      <c r="AU70">
        <v>65</v>
      </c>
      <c r="AV70">
        <v>14.7</v>
      </c>
      <c r="AW70">
        <v>6.3</v>
      </c>
      <c r="AX70">
        <v>33.880000000000003</v>
      </c>
    </row>
    <row r="71" spans="7:50">
      <c r="G71" t="s">
        <v>113</v>
      </c>
      <c r="H71" s="115">
        <v>233.87000000000003</v>
      </c>
      <c r="I71" s="88">
        <v>16.690000000000001</v>
      </c>
      <c r="J71" s="88">
        <v>4.4400000000000004</v>
      </c>
      <c r="K71" s="88">
        <v>162.60999999999999</v>
      </c>
      <c r="L71" s="88">
        <v>7.74</v>
      </c>
      <c r="M71" s="116">
        <v>0</v>
      </c>
      <c r="N71" s="115">
        <v>0</v>
      </c>
      <c r="O71" s="88">
        <v>85</v>
      </c>
      <c r="P71" s="88">
        <v>0</v>
      </c>
      <c r="Q71" s="88">
        <v>0</v>
      </c>
      <c r="R71" s="88">
        <v>0</v>
      </c>
      <c r="S71" s="116">
        <v>0</v>
      </c>
      <c r="W71">
        <v>0.61</v>
      </c>
      <c r="X71">
        <v>0.35</v>
      </c>
      <c r="Y71">
        <v>0.4</v>
      </c>
      <c r="Z71">
        <v>0.8</v>
      </c>
      <c r="AA71">
        <v>0.64</v>
      </c>
      <c r="AB71">
        <v>0</v>
      </c>
      <c r="AC71">
        <v>0</v>
      </c>
      <c r="AD71">
        <v>96.79</v>
      </c>
      <c r="AE71">
        <v>94.14</v>
      </c>
      <c r="AF71">
        <v>10.65</v>
      </c>
      <c r="AG71">
        <v>0</v>
      </c>
      <c r="AH71">
        <v>0</v>
      </c>
      <c r="AI71">
        <v>25.94</v>
      </c>
      <c r="AJ71">
        <v>0</v>
      </c>
      <c r="AK71">
        <v>0.57999999999999996</v>
      </c>
      <c r="AL71">
        <v>0.75</v>
      </c>
      <c r="AM71">
        <v>0.61</v>
      </c>
      <c r="AN71">
        <v>7.74</v>
      </c>
      <c r="AO71">
        <v>0</v>
      </c>
      <c r="AP71">
        <v>5.81</v>
      </c>
      <c r="AQ71">
        <v>122.92</v>
      </c>
      <c r="AR71">
        <v>4.4400000000000004</v>
      </c>
      <c r="AS71">
        <v>0.3</v>
      </c>
      <c r="AT71">
        <v>20</v>
      </c>
      <c r="AU71">
        <v>65</v>
      </c>
      <c r="AV71">
        <v>12.6</v>
      </c>
      <c r="AW71">
        <v>5.4</v>
      </c>
      <c r="AX71">
        <v>33.880000000000003</v>
      </c>
    </row>
    <row r="72" spans="7:50">
      <c r="G72" t="s">
        <v>114</v>
      </c>
      <c r="H72" s="115">
        <v>231.07000000000005</v>
      </c>
      <c r="I72" s="88">
        <v>15.490000000000002</v>
      </c>
      <c r="J72" s="88">
        <v>4.4400000000000004</v>
      </c>
      <c r="K72" s="88">
        <v>143.25</v>
      </c>
      <c r="L72" s="88">
        <v>7.74</v>
      </c>
      <c r="M72" s="116">
        <v>0</v>
      </c>
      <c r="N72" s="115">
        <v>0</v>
      </c>
      <c r="O72" s="88">
        <v>85</v>
      </c>
      <c r="P72" s="88">
        <v>0</v>
      </c>
      <c r="Q72" s="88">
        <v>0</v>
      </c>
      <c r="R72" s="88">
        <v>0</v>
      </c>
      <c r="S72" s="116">
        <v>0</v>
      </c>
      <c r="W72">
        <v>0.61</v>
      </c>
      <c r="X72">
        <v>0.35</v>
      </c>
      <c r="Y72">
        <v>0.4</v>
      </c>
      <c r="Z72">
        <v>0.8</v>
      </c>
      <c r="AA72">
        <v>0.64</v>
      </c>
      <c r="AB72">
        <v>0</v>
      </c>
      <c r="AC72">
        <v>0</v>
      </c>
      <c r="AD72">
        <v>96.79</v>
      </c>
      <c r="AE72">
        <v>94.14</v>
      </c>
      <c r="AF72">
        <v>10.65</v>
      </c>
      <c r="AG72">
        <v>0</v>
      </c>
      <c r="AH72">
        <v>0</v>
      </c>
      <c r="AI72">
        <v>25.94</v>
      </c>
      <c r="AJ72">
        <v>0</v>
      </c>
      <c r="AK72">
        <v>0.57999999999999996</v>
      </c>
      <c r="AL72">
        <v>0.75</v>
      </c>
      <c r="AM72">
        <v>0.61</v>
      </c>
      <c r="AN72">
        <v>7.74</v>
      </c>
      <c r="AO72">
        <v>0</v>
      </c>
      <c r="AP72">
        <v>5.81</v>
      </c>
      <c r="AQ72">
        <v>122.92</v>
      </c>
      <c r="AR72">
        <v>4.4400000000000004</v>
      </c>
      <c r="AS72">
        <v>0.3</v>
      </c>
      <c r="AT72">
        <v>20</v>
      </c>
      <c r="AU72">
        <v>65</v>
      </c>
      <c r="AV72">
        <v>9.8000000000000007</v>
      </c>
      <c r="AW72">
        <v>4.2</v>
      </c>
      <c r="AX72">
        <v>14.52</v>
      </c>
    </row>
    <row r="73" spans="7:50">
      <c r="G73" t="s">
        <v>115</v>
      </c>
      <c r="H73" s="115">
        <v>228.27000000000004</v>
      </c>
      <c r="I73" s="88">
        <v>14.290000000000001</v>
      </c>
      <c r="J73" s="88">
        <v>4.4400000000000004</v>
      </c>
      <c r="K73" s="88">
        <v>20.329999999999998</v>
      </c>
      <c r="L73" s="88">
        <v>7.74</v>
      </c>
      <c r="M73" s="116">
        <v>0</v>
      </c>
      <c r="N73" s="115">
        <v>0</v>
      </c>
      <c r="O73" s="88">
        <v>85</v>
      </c>
      <c r="P73" s="88">
        <v>0</v>
      </c>
      <c r="Q73" s="88">
        <v>0</v>
      </c>
      <c r="R73" s="88">
        <v>0</v>
      </c>
      <c r="S73" s="116">
        <v>0</v>
      </c>
      <c r="W73">
        <v>0.61</v>
      </c>
      <c r="X73">
        <v>0.35</v>
      </c>
      <c r="Y73">
        <v>0.4</v>
      </c>
      <c r="Z73">
        <v>0.8</v>
      </c>
      <c r="AA73">
        <v>0.64</v>
      </c>
      <c r="AB73">
        <v>0</v>
      </c>
      <c r="AC73">
        <v>0</v>
      </c>
      <c r="AD73">
        <v>96.79</v>
      </c>
      <c r="AE73">
        <v>94.14</v>
      </c>
      <c r="AF73">
        <v>10.65</v>
      </c>
      <c r="AG73">
        <v>0</v>
      </c>
      <c r="AH73">
        <v>0</v>
      </c>
      <c r="AI73">
        <v>25.94</v>
      </c>
      <c r="AJ73">
        <v>0</v>
      </c>
      <c r="AK73">
        <v>0.57999999999999996</v>
      </c>
      <c r="AL73">
        <v>0.75</v>
      </c>
      <c r="AM73">
        <v>0.61</v>
      </c>
      <c r="AN73">
        <v>7.74</v>
      </c>
      <c r="AO73">
        <v>0</v>
      </c>
      <c r="AP73">
        <v>5.81</v>
      </c>
      <c r="AQ73">
        <v>0</v>
      </c>
      <c r="AR73">
        <v>4.4400000000000004</v>
      </c>
      <c r="AS73">
        <v>0.3</v>
      </c>
      <c r="AT73">
        <v>20</v>
      </c>
      <c r="AU73">
        <v>65</v>
      </c>
      <c r="AV73">
        <v>7</v>
      </c>
      <c r="AW73">
        <v>3</v>
      </c>
      <c r="AX73">
        <v>14.52</v>
      </c>
    </row>
    <row r="74" spans="7:50">
      <c r="G74" t="s">
        <v>116</v>
      </c>
      <c r="H74" s="115">
        <v>227.57000000000005</v>
      </c>
      <c r="I74" s="88">
        <v>13.990000000000002</v>
      </c>
      <c r="J74" s="88">
        <v>4.4400000000000004</v>
      </c>
      <c r="K74" s="88">
        <v>15.489999999999998</v>
      </c>
      <c r="L74" s="88">
        <v>7.74</v>
      </c>
      <c r="M74" s="116">
        <v>0</v>
      </c>
      <c r="N74" s="115">
        <v>0</v>
      </c>
      <c r="O74" s="88">
        <v>85</v>
      </c>
      <c r="P74" s="88">
        <v>0</v>
      </c>
      <c r="Q74" s="88">
        <v>0</v>
      </c>
      <c r="R74" s="88">
        <v>0</v>
      </c>
      <c r="S74" s="116">
        <v>0</v>
      </c>
      <c r="W74">
        <v>0.61</v>
      </c>
      <c r="X74">
        <v>0.35</v>
      </c>
      <c r="Y74">
        <v>0.4</v>
      </c>
      <c r="Z74">
        <v>0.8</v>
      </c>
      <c r="AA74">
        <v>0.64</v>
      </c>
      <c r="AB74">
        <v>0</v>
      </c>
      <c r="AC74">
        <v>0</v>
      </c>
      <c r="AD74">
        <v>96.79</v>
      </c>
      <c r="AE74">
        <v>94.14</v>
      </c>
      <c r="AF74">
        <v>10.65</v>
      </c>
      <c r="AG74">
        <v>0</v>
      </c>
      <c r="AH74">
        <v>0</v>
      </c>
      <c r="AI74">
        <v>25.94</v>
      </c>
      <c r="AJ74">
        <v>0</v>
      </c>
      <c r="AK74">
        <v>0.57999999999999996</v>
      </c>
      <c r="AL74">
        <v>0.75</v>
      </c>
      <c r="AM74">
        <v>0.61</v>
      </c>
      <c r="AN74">
        <v>7.74</v>
      </c>
      <c r="AO74">
        <v>0</v>
      </c>
      <c r="AP74">
        <v>5.81</v>
      </c>
      <c r="AQ74">
        <v>0</v>
      </c>
      <c r="AR74">
        <v>4.4400000000000004</v>
      </c>
      <c r="AS74">
        <v>0.3</v>
      </c>
      <c r="AT74">
        <v>20</v>
      </c>
      <c r="AU74">
        <v>65</v>
      </c>
      <c r="AV74">
        <v>6.3</v>
      </c>
      <c r="AW74">
        <v>2.7</v>
      </c>
      <c r="AX74">
        <v>9.68</v>
      </c>
    </row>
    <row r="75" spans="7:50">
      <c r="G75" t="s">
        <v>117</v>
      </c>
      <c r="H75" s="115">
        <v>251.09000000000003</v>
      </c>
      <c r="I75" s="88">
        <v>13.39</v>
      </c>
      <c r="J75" s="88">
        <v>4.54</v>
      </c>
      <c r="K75" s="88">
        <v>0</v>
      </c>
      <c r="L75" s="88">
        <v>7.74</v>
      </c>
      <c r="M75" s="116">
        <v>0</v>
      </c>
      <c r="N75" s="115">
        <v>0</v>
      </c>
      <c r="O75" s="88">
        <v>85</v>
      </c>
      <c r="P75" s="88">
        <v>0</v>
      </c>
      <c r="Q75" s="88">
        <v>0</v>
      </c>
      <c r="R75" s="88">
        <v>0</v>
      </c>
      <c r="S75" s="116">
        <v>0</v>
      </c>
      <c r="W75">
        <v>0.61</v>
      </c>
      <c r="X75">
        <v>0.35</v>
      </c>
      <c r="Y75">
        <v>0.4</v>
      </c>
      <c r="Z75">
        <v>0.8</v>
      </c>
      <c r="AA75">
        <v>0.64</v>
      </c>
      <c r="AB75">
        <v>0</v>
      </c>
      <c r="AC75">
        <v>24.92</v>
      </c>
      <c r="AD75">
        <v>96.79</v>
      </c>
      <c r="AE75">
        <v>94.14</v>
      </c>
      <c r="AF75">
        <v>10.65</v>
      </c>
      <c r="AG75">
        <v>0</v>
      </c>
      <c r="AH75">
        <v>0</v>
      </c>
      <c r="AI75">
        <v>25.94</v>
      </c>
      <c r="AJ75">
        <v>0</v>
      </c>
      <c r="AK75">
        <v>0.57999999999999996</v>
      </c>
      <c r="AL75">
        <v>0.75</v>
      </c>
      <c r="AM75">
        <v>0.61</v>
      </c>
      <c r="AN75">
        <v>7.74</v>
      </c>
      <c r="AO75">
        <v>0</v>
      </c>
      <c r="AP75">
        <v>0</v>
      </c>
      <c r="AQ75">
        <v>0</v>
      </c>
      <c r="AR75">
        <v>4.54</v>
      </c>
      <c r="AS75">
        <v>0.3</v>
      </c>
      <c r="AT75">
        <v>20</v>
      </c>
      <c r="AU75">
        <v>65</v>
      </c>
      <c r="AV75">
        <v>4.9000000000000004</v>
      </c>
      <c r="AW75">
        <v>2.1</v>
      </c>
      <c r="AX75">
        <v>0</v>
      </c>
    </row>
    <row r="76" spans="7:50">
      <c r="G76" t="s">
        <v>118</v>
      </c>
      <c r="H76" s="115">
        <v>249.69000000000003</v>
      </c>
      <c r="I76" s="88">
        <v>12.790000000000001</v>
      </c>
      <c r="J76" s="88">
        <v>4.54</v>
      </c>
      <c r="K76" s="88">
        <v>0</v>
      </c>
      <c r="L76" s="88">
        <v>7.74</v>
      </c>
      <c r="M76" s="116">
        <v>0</v>
      </c>
      <c r="N76" s="115">
        <v>0</v>
      </c>
      <c r="O76" s="88">
        <v>85</v>
      </c>
      <c r="P76" s="88">
        <v>0</v>
      </c>
      <c r="Q76" s="88">
        <v>0</v>
      </c>
      <c r="R76" s="88">
        <v>0</v>
      </c>
      <c r="S76" s="116">
        <v>0</v>
      </c>
      <c r="W76">
        <v>0.61</v>
      </c>
      <c r="X76">
        <v>0.35</v>
      </c>
      <c r="Y76">
        <v>0.4</v>
      </c>
      <c r="Z76">
        <v>0.8</v>
      </c>
      <c r="AA76">
        <v>0.64</v>
      </c>
      <c r="AB76">
        <v>0</v>
      </c>
      <c r="AC76">
        <v>24.92</v>
      </c>
      <c r="AD76">
        <v>96.79</v>
      </c>
      <c r="AE76">
        <v>94.14</v>
      </c>
      <c r="AF76">
        <v>10.65</v>
      </c>
      <c r="AG76">
        <v>0</v>
      </c>
      <c r="AH76">
        <v>0</v>
      </c>
      <c r="AI76">
        <v>25.94</v>
      </c>
      <c r="AJ76">
        <v>0</v>
      </c>
      <c r="AK76">
        <v>0.57999999999999996</v>
      </c>
      <c r="AL76">
        <v>0.75</v>
      </c>
      <c r="AM76">
        <v>0.61</v>
      </c>
      <c r="AN76">
        <v>7.74</v>
      </c>
      <c r="AO76">
        <v>0</v>
      </c>
      <c r="AP76">
        <v>0</v>
      </c>
      <c r="AQ76">
        <v>0</v>
      </c>
      <c r="AR76">
        <v>4.54</v>
      </c>
      <c r="AS76">
        <v>0.3</v>
      </c>
      <c r="AT76">
        <v>20</v>
      </c>
      <c r="AU76">
        <v>65</v>
      </c>
      <c r="AV76">
        <v>3.5</v>
      </c>
      <c r="AW76">
        <v>1.5</v>
      </c>
      <c r="AX76">
        <v>0</v>
      </c>
    </row>
    <row r="77" spans="7:50">
      <c r="G77" t="s">
        <v>119</v>
      </c>
      <c r="H77" s="115">
        <v>248.29000000000002</v>
      </c>
      <c r="I77" s="88">
        <v>12.190000000000001</v>
      </c>
      <c r="J77" s="88">
        <v>4.54</v>
      </c>
      <c r="K77" s="88">
        <v>0</v>
      </c>
      <c r="L77" s="88">
        <v>7.74</v>
      </c>
      <c r="M77" s="116">
        <v>0</v>
      </c>
      <c r="N77" s="115">
        <v>0</v>
      </c>
      <c r="O77" s="88">
        <v>85</v>
      </c>
      <c r="P77" s="88">
        <v>0</v>
      </c>
      <c r="Q77" s="88">
        <v>0</v>
      </c>
      <c r="R77" s="88">
        <v>0</v>
      </c>
      <c r="S77" s="116">
        <v>0</v>
      </c>
      <c r="W77">
        <v>0.61</v>
      </c>
      <c r="X77">
        <v>0.35</v>
      </c>
      <c r="Y77">
        <v>0.4</v>
      </c>
      <c r="Z77">
        <v>0.8</v>
      </c>
      <c r="AA77">
        <v>0.64</v>
      </c>
      <c r="AB77">
        <v>0</v>
      </c>
      <c r="AC77">
        <v>24.92</v>
      </c>
      <c r="AD77">
        <v>96.79</v>
      </c>
      <c r="AE77">
        <v>94.14</v>
      </c>
      <c r="AF77">
        <v>10.65</v>
      </c>
      <c r="AG77">
        <v>0</v>
      </c>
      <c r="AH77">
        <v>0</v>
      </c>
      <c r="AI77">
        <v>25.94</v>
      </c>
      <c r="AJ77">
        <v>0</v>
      </c>
      <c r="AK77">
        <v>0.57999999999999996</v>
      </c>
      <c r="AL77">
        <v>0.75</v>
      </c>
      <c r="AM77">
        <v>0.61</v>
      </c>
      <c r="AN77">
        <v>7.74</v>
      </c>
      <c r="AO77">
        <v>0</v>
      </c>
      <c r="AP77">
        <v>0</v>
      </c>
      <c r="AQ77">
        <v>0</v>
      </c>
      <c r="AR77">
        <v>4.54</v>
      </c>
      <c r="AS77">
        <v>0.3</v>
      </c>
      <c r="AT77">
        <v>20</v>
      </c>
      <c r="AU77">
        <v>65</v>
      </c>
      <c r="AV77">
        <v>2.1</v>
      </c>
      <c r="AW77">
        <v>0.9</v>
      </c>
      <c r="AX77">
        <v>0</v>
      </c>
    </row>
    <row r="78" spans="7:50">
      <c r="G78" t="s">
        <v>120</v>
      </c>
      <c r="H78" s="115">
        <v>246.89000000000001</v>
      </c>
      <c r="I78" s="88">
        <v>11.590000000000002</v>
      </c>
      <c r="J78" s="88">
        <v>4.54</v>
      </c>
      <c r="K78" s="88">
        <v>0</v>
      </c>
      <c r="L78" s="88">
        <v>7.74</v>
      </c>
      <c r="M78" s="116">
        <v>0</v>
      </c>
      <c r="N78" s="115">
        <v>0</v>
      </c>
      <c r="O78" s="88">
        <v>85</v>
      </c>
      <c r="P78" s="88">
        <v>0</v>
      </c>
      <c r="Q78" s="88">
        <v>0</v>
      </c>
      <c r="R78" s="88">
        <v>0</v>
      </c>
      <c r="S78" s="116">
        <v>0</v>
      </c>
      <c r="W78">
        <v>0.61</v>
      </c>
      <c r="X78">
        <v>0.35</v>
      </c>
      <c r="Y78">
        <v>0.4</v>
      </c>
      <c r="Z78">
        <v>0.8</v>
      </c>
      <c r="AA78">
        <v>0.64</v>
      </c>
      <c r="AB78">
        <v>0</v>
      </c>
      <c r="AC78">
        <v>24.92</v>
      </c>
      <c r="AD78">
        <v>96.79</v>
      </c>
      <c r="AE78">
        <v>94.14</v>
      </c>
      <c r="AF78">
        <v>10.65</v>
      </c>
      <c r="AG78">
        <v>0</v>
      </c>
      <c r="AH78">
        <v>0</v>
      </c>
      <c r="AI78">
        <v>25.94</v>
      </c>
      <c r="AJ78">
        <v>0</v>
      </c>
      <c r="AK78">
        <v>0.57999999999999996</v>
      </c>
      <c r="AL78">
        <v>0.75</v>
      </c>
      <c r="AM78">
        <v>0.61</v>
      </c>
      <c r="AN78">
        <v>7.74</v>
      </c>
      <c r="AO78">
        <v>0</v>
      </c>
      <c r="AP78">
        <v>0</v>
      </c>
      <c r="AQ78">
        <v>0</v>
      </c>
      <c r="AR78">
        <v>4.54</v>
      </c>
      <c r="AS78">
        <v>0.3</v>
      </c>
      <c r="AT78">
        <v>20</v>
      </c>
      <c r="AU78">
        <v>65</v>
      </c>
      <c r="AV78">
        <v>0.7</v>
      </c>
      <c r="AW78">
        <v>0.3</v>
      </c>
      <c r="AX78">
        <v>0</v>
      </c>
    </row>
    <row r="79" spans="7:50">
      <c r="G79" t="s">
        <v>121</v>
      </c>
      <c r="H79" s="115">
        <v>246.54000000000002</v>
      </c>
      <c r="I79" s="88">
        <v>11.440000000000001</v>
      </c>
      <c r="J79" s="88">
        <v>4.72</v>
      </c>
      <c r="K79" s="88">
        <v>0</v>
      </c>
      <c r="L79" s="88">
        <v>7.74</v>
      </c>
      <c r="M79" s="116">
        <v>0</v>
      </c>
      <c r="N79" s="115">
        <v>0</v>
      </c>
      <c r="O79" s="88">
        <v>85</v>
      </c>
      <c r="P79" s="88">
        <v>0</v>
      </c>
      <c r="Q79" s="88">
        <v>0</v>
      </c>
      <c r="R79" s="88">
        <v>0</v>
      </c>
      <c r="S79" s="116">
        <v>0</v>
      </c>
      <c r="W79">
        <v>0.61</v>
      </c>
      <c r="X79">
        <v>0.35</v>
      </c>
      <c r="Y79">
        <v>0.4</v>
      </c>
      <c r="Z79">
        <v>0.8</v>
      </c>
      <c r="AA79">
        <v>0.64</v>
      </c>
      <c r="AB79">
        <v>0</v>
      </c>
      <c r="AC79">
        <v>24.92</v>
      </c>
      <c r="AD79">
        <v>96.79</v>
      </c>
      <c r="AE79">
        <v>94.14</v>
      </c>
      <c r="AF79">
        <v>10.65</v>
      </c>
      <c r="AG79">
        <v>0</v>
      </c>
      <c r="AH79">
        <v>0</v>
      </c>
      <c r="AI79">
        <v>25.94</v>
      </c>
      <c r="AJ79">
        <v>0</v>
      </c>
      <c r="AK79">
        <v>0.57999999999999996</v>
      </c>
      <c r="AL79">
        <v>0.75</v>
      </c>
      <c r="AM79">
        <v>0.61</v>
      </c>
      <c r="AN79">
        <v>7.74</v>
      </c>
      <c r="AO79">
        <v>0</v>
      </c>
      <c r="AP79">
        <v>0</v>
      </c>
      <c r="AQ79">
        <v>0</v>
      </c>
      <c r="AR79">
        <v>4.72</v>
      </c>
      <c r="AS79">
        <v>0.3</v>
      </c>
      <c r="AT79">
        <v>20</v>
      </c>
      <c r="AU79">
        <v>65</v>
      </c>
      <c r="AV79">
        <v>0.35</v>
      </c>
      <c r="AW79">
        <v>0.15</v>
      </c>
      <c r="AX79">
        <v>0</v>
      </c>
    </row>
    <row r="80" spans="7:50">
      <c r="G80" t="s">
        <v>122</v>
      </c>
      <c r="H80" s="115">
        <v>246.19000000000003</v>
      </c>
      <c r="I80" s="88">
        <v>11.290000000000001</v>
      </c>
      <c r="J80" s="88">
        <v>4.72</v>
      </c>
      <c r="K80" s="88">
        <v>0</v>
      </c>
      <c r="L80" s="88">
        <v>7.74</v>
      </c>
      <c r="M80" s="116">
        <v>0</v>
      </c>
      <c r="N80" s="115">
        <v>0</v>
      </c>
      <c r="O80" s="88">
        <v>85</v>
      </c>
      <c r="P80" s="88">
        <v>0</v>
      </c>
      <c r="Q80" s="88">
        <v>0</v>
      </c>
      <c r="R80" s="88">
        <v>0</v>
      </c>
      <c r="S80" s="116">
        <v>0</v>
      </c>
      <c r="W80">
        <v>0.61</v>
      </c>
      <c r="X80">
        <v>0.35</v>
      </c>
      <c r="Y80">
        <v>0.4</v>
      </c>
      <c r="Z80">
        <v>0.8</v>
      </c>
      <c r="AA80">
        <v>0.64</v>
      </c>
      <c r="AB80">
        <v>0</v>
      </c>
      <c r="AC80">
        <v>24.92</v>
      </c>
      <c r="AD80">
        <v>96.79</v>
      </c>
      <c r="AE80">
        <v>94.14</v>
      </c>
      <c r="AF80">
        <v>10.65</v>
      </c>
      <c r="AG80">
        <v>0</v>
      </c>
      <c r="AH80">
        <v>0</v>
      </c>
      <c r="AI80">
        <v>25.94</v>
      </c>
      <c r="AJ80">
        <v>0</v>
      </c>
      <c r="AK80">
        <v>0.57999999999999996</v>
      </c>
      <c r="AL80">
        <v>0.75</v>
      </c>
      <c r="AM80">
        <v>0.61</v>
      </c>
      <c r="AN80">
        <v>7.74</v>
      </c>
      <c r="AO80">
        <v>0</v>
      </c>
      <c r="AP80">
        <v>0</v>
      </c>
      <c r="AQ80">
        <v>0</v>
      </c>
      <c r="AR80">
        <v>4.72</v>
      </c>
      <c r="AS80">
        <v>0.3</v>
      </c>
      <c r="AT80">
        <v>20</v>
      </c>
      <c r="AU80">
        <v>65</v>
      </c>
      <c r="AV80">
        <v>0</v>
      </c>
      <c r="AW80">
        <v>0</v>
      </c>
      <c r="AX80">
        <v>0</v>
      </c>
    </row>
    <row r="81" spans="7:50">
      <c r="G81" t="s">
        <v>123</v>
      </c>
      <c r="H81" s="115">
        <v>246.19000000000003</v>
      </c>
      <c r="I81" s="88">
        <v>11.290000000000001</v>
      </c>
      <c r="J81" s="88">
        <v>4.72</v>
      </c>
      <c r="K81" s="88">
        <v>0</v>
      </c>
      <c r="L81" s="88">
        <v>7.74</v>
      </c>
      <c r="M81" s="116">
        <v>0</v>
      </c>
      <c r="N81" s="115">
        <v>0</v>
      </c>
      <c r="O81" s="88">
        <v>85</v>
      </c>
      <c r="P81" s="88">
        <v>0</v>
      </c>
      <c r="Q81" s="88">
        <v>0</v>
      </c>
      <c r="R81" s="88">
        <v>0</v>
      </c>
      <c r="S81" s="116">
        <v>0</v>
      </c>
      <c r="W81">
        <v>0.61</v>
      </c>
      <c r="X81">
        <v>0.35</v>
      </c>
      <c r="Y81">
        <v>0.4</v>
      </c>
      <c r="Z81">
        <v>0.8</v>
      </c>
      <c r="AA81">
        <v>0.64</v>
      </c>
      <c r="AB81">
        <v>0</v>
      </c>
      <c r="AC81">
        <v>24.92</v>
      </c>
      <c r="AD81">
        <v>96.79</v>
      </c>
      <c r="AE81">
        <v>94.14</v>
      </c>
      <c r="AF81">
        <v>10.65</v>
      </c>
      <c r="AG81">
        <v>0</v>
      </c>
      <c r="AH81">
        <v>0</v>
      </c>
      <c r="AI81">
        <v>25.94</v>
      </c>
      <c r="AJ81">
        <v>0</v>
      </c>
      <c r="AK81">
        <v>0.57999999999999996</v>
      </c>
      <c r="AL81">
        <v>0.75</v>
      </c>
      <c r="AM81">
        <v>0.61</v>
      </c>
      <c r="AN81">
        <v>7.74</v>
      </c>
      <c r="AO81">
        <v>0</v>
      </c>
      <c r="AP81">
        <v>0</v>
      </c>
      <c r="AQ81">
        <v>0</v>
      </c>
      <c r="AR81">
        <v>4.72</v>
      </c>
      <c r="AS81">
        <v>0.3</v>
      </c>
      <c r="AT81">
        <v>20</v>
      </c>
      <c r="AU81">
        <v>65</v>
      </c>
      <c r="AV81">
        <v>0</v>
      </c>
      <c r="AW81">
        <v>0</v>
      </c>
      <c r="AX81">
        <v>0</v>
      </c>
    </row>
    <row r="82" spans="7:50">
      <c r="G82" t="s">
        <v>124</v>
      </c>
      <c r="H82" s="115">
        <v>246.19000000000003</v>
      </c>
      <c r="I82" s="88">
        <v>11.290000000000001</v>
      </c>
      <c r="J82" s="88">
        <v>4.72</v>
      </c>
      <c r="K82" s="88">
        <v>0</v>
      </c>
      <c r="L82" s="88">
        <v>7.74</v>
      </c>
      <c r="M82" s="116">
        <v>0</v>
      </c>
      <c r="N82" s="115">
        <v>0</v>
      </c>
      <c r="O82" s="88">
        <v>85</v>
      </c>
      <c r="P82" s="88">
        <v>0</v>
      </c>
      <c r="Q82" s="88">
        <v>0</v>
      </c>
      <c r="R82" s="88">
        <v>0</v>
      </c>
      <c r="S82" s="116">
        <v>0</v>
      </c>
      <c r="W82">
        <v>0.61</v>
      </c>
      <c r="X82">
        <v>0.35</v>
      </c>
      <c r="Y82">
        <v>0.4</v>
      </c>
      <c r="Z82">
        <v>0.8</v>
      </c>
      <c r="AA82">
        <v>0.64</v>
      </c>
      <c r="AB82">
        <v>0</v>
      </c>
      <c r="AC82">
        <v>24.92</v>
      </c>
      <c r="AD82">
        <v>96.79</v>
      </c>
      <c r="AE82">
        <v>94.14</v>
      </c>
      <c r="AF82">
        <v>10.65</v>
      </c>
      <c r="AG82">
        <v>0</v>
      </c>
      <c r="AH82">
        <v>0</v>
      </c>
      <c r="AI82">
        <v>25.94</v>
      </c>
      <c r="AJ82">
        <v>0</v>
      </c>
      <c r="AK82">
        <v>0.57999999999999996</v>
      </c>
      <c r="AL82">
        <v>0.75</v>
      </c>
      <c r="AM82">
        <v>0.61</v>
      </c>
      <c r="AN82">
        <v>7.74</v>
      </c>
      <c r="AO82">
        <v>0</v>
      </c>
      <c r="AP82">
        <v>0</v>
      </c>
      <c r="AQ82">
        <v>0</v>
      </c>
      <c r="AR82">
        <v>4.72</v>
      </c>
      <c r="AS82">
        <v>0.3</v>
      </c>
      <c r="AT82">
        <v>20</v>
      </c>
      <c r="AU82">
        <v>65</v>
      </c>
      <c r="AV82">
        <v>0</v>
      </c>
      <c r="AW82">
        <v>0</v>
      </c>
      <c r="AX82">
        <v>0</v>
      </c>
    </row>
    <row r="83" spans="7:50">
      <c r="G83" t="s">
        <v>125</v>
      </c>
      <c r="H83" s="115">
        <v>246.19000000000003</v>
      </c>
      <c r="I83" s="88">
        <v>0.64</v>
      </c>
      <c r="J83" s="88">
        <v>4.91</v>
      </c>
      <c r="K83" s="88">
        <v>48.4</v>
      </c>
      <c r="L83" s="88">
        <v>7.74</v>
      </c>
      <c r="M83" s="116">
        <v>0</v>
      </c>
      <c r="N83" s="115">
        <v>0</v>
      </c>
      <c r="O83" s="88">
        <v>85</v>
      </c>
      <c r="P83" s="88">
        <v>0</v>
      </c>
      <c r="Q83" s="88">
        <v>0</v>
      </c>
      <c r="R83" s="88">
        <v>0</v>
      </c>
      <c r="S83" s="116">
        <v>0</v>
      </c>
      <c r="W83">
        <v>0.61</v>
      </c>
      <c r="X83">
        <v>0.35</v>
      </c>
      <c r="Y83">
        <v>0.4</v>
      </c>
      <c r="Z83">
        <v>0.8</v>
      </c>
      <c r="AA83">
        <v>0.64</v>
      </c>
      <c r="AB83">
        <v>0</v>
      </c>
      <c r="AC83">
        <v>24.92</v>
      </c>
      <c r="AD83">
        <v>96.79</v>
      </c>
      <c r="AE83">
        <v>94.14</v>
      </c>
      <c r="AF83">
        <v>0</v>
      </c>
      <c r="AG83">
        <v>0</v>
      </c>
      <c r="AH83">
        <v>0</v>
      </c>
      <c r="AI83">
        <v>25.94</v>
      </c>
      <c r="AJ83">
        <v>0</v>
      </c>
      <c r="AK83">
        <v>0.57999999999999996</v>
      </c>
      <c r="AL83">
        <v>0.75</v>
      </c>
      <c r="AM83">
        <v>0.61</v>
      </c>
      <c r="AN83">
        <v>7.74</v>
      </c>
      <c r="AO83">
        <v>48.4</v>
      </c>
      <c r="AP83">
        <v>0</v>
      </c>
      <c r="AQ83">
        <v>0</v>
      </c>
      <c r="AR83">
        <v>4.91</v>
      </c>
      <c r="AS83">
        <v>0.3</v>
      </c>
      <c r="AT83">
        <v>20</v>
      </c>
      <c r="AU83">
        <v>65</v>
      </c>
      <c r="AV83">
        <v>0</v>
      </c>
      <c r="AW83">
        <v>0</v>
      </c>
      <c r="AX83">
        <v>0</v>
      </c>
    </row>
    <row r="84" spans="7:50">
      <c r="G84" t="s">
        <v>126</v>
      </c>
      <c r="H84" s="115">
        <v>246.19000000000003</v>
      </c>
      <c r="I84" s="88">
        <v>0.64</v>
      </c>
      <c r="J84" s="88">
        <v>4.91</v>
      </c>
      <c r="K84" s="88">
        <v>48.4</v>
      </c>
      <c r="L84" s="88">
        <v>7.74</v>
      </c>
      <c r="M84" s="116">
        <v>0</v>
      </c>
      <c r="N84" s="115">
        <v>0</v>
      </c>
      <c r="O84" s="88">
        <v>85</v>
      </c>
      <c r="P84" s="88">
        <v>0</v>
      </c>
      <c r="Q84" s="88">
        <v>0</v>
      </c>
      <c r="R84" s="88">
        <v>0</v>
      </c>
      <c r="S84" s="116">
        <v>0</v>
      </c>
      <c r="W84">
        <v>0.61</v>
      </c>
      <c r="X84">
        <v>0.35</v>
      </c>
      <c r="Y84">
        <v>0.4</v>
      </c>
      <c r="Z84">
        <v>0.8</v>
      </c>
      <c r="AA84">
        <v>0.64</v>
      </c>
      <c r="AB84">
        <v>0</v>
      </c>
      <c r="AC84">
        <v>24.92</v>
      </c>
      <c r="AD84">
        <v>96.79</v>
      </c>
      <c r="AE84">
        <v>94.14</v>
      </c>
      <c r="AF84">
        <v>0</v>
      </c>
      <c r="AG84">
        <v>0</v>
      </c>
      <c r="AH84">
        <v>0</v>
      </c>
      <c r="AI84">
        <v>25.94</v>
      </c>
      <c r="AJ84">
        <v>0</v>
      </c>
      <c r="AK84">
        <v>0.57999999999999996</v>
      </c>
      <c r="AL84">
        <v>0.75</v>
      </c>
      <c r="AM84">
        <v>0.61</v>
      </c>
      <c r="AN84">
        <v>7.74</v>
      </c>
      <c r="AO84">
        <v>48.4</v>
      </c>
      <c r="AP84">
        <v>0</v>
      </c>
      <c r="AQ84">
        <v>0</v>
      </c>
      <c r="AR84">
        <v>4.91</v>
      </c>
      <c r="AS84">
        <v>0.3</v>
      </c>
      <c r="AT84">
        <v>20</v>
      </c>
      <c r="AU84">
        <v>65</v>
      </c>
      <c r="AV84">
        <v>0</v>
      </c>
      <c r="AW84">
        <v>0</v>
      </c>
      <c r="AX84">
        <v>0</v>
      </c>
    </row>
    <row r="85" spans="7:50">
      <c r="G85" t="s">
        <v>127</v>
      </c>
      <c r="H85" s="115">
        <v>246.19000000000003</v>
      </c>
      <c r="I85" s="88">
        <v>0.64</v>
      </c>
      <c r="J85" s="88">
        <v>4.91</v>
      </c>
      <c r="K85" s="88">
        <v>48.4</v>
      </c>
      <c r="L85" s="88">
        <v>7.74</v>
      </c>
      <c r="M85" s="116">
        <v>0</v>
      </c>
      <c r="N85" s="115">
        <v>0</v>
      </c>
      <c r="O85" s="88">
        <v>85</v>
      </c>
      <c r="P85" s="88">
        <v>0</v>
      </c>
      <c r="Q85" s="88">
        <v>0</v>
      </c>
      <c r="R85" s="88">
        <v>0</v>
      </c>
      <c r="S85" s="116">
        <v>0</v>
      </c>
      <c r="W85">
        <v>0.61</v>
      </c>
      <c r="X85">
        <v>0.35</v>
      </c>
      <c r="Y85">
        <v>0.4</v>
      </c>
      <c r="Z85">
        <v>0.8</v>
      </c>
      <c r="AA85">
        <v>0.64</v>
      </c>
      <c r="AB85">
        <v>0</v>
      </c>
      <c r="AC85">
        <v>24.92</v>
      </c>
      <c r="AD85">
        <v>96.79</v>
      </c>
      <c r="AE85">
        <v>94.14</v>
      </c>
      <c r="AF85">
        <v>0</v>
      </c>
      <c r="AG85">
        <v>0</v>
      </c>
      <c r="AH85">
        <v>0</v>
      </c>
      <c r="AI85">
        <v>25.94</v>
      </c>
      <c r="AJ85">
        <v>0</v>
      </c>
      <c r="AK85">
        <v>0.57999999999999996</v>
      </c>
      <c r="AL85">
        <v>0.75</v>
      </c>
      <c r="AM85">
        <v>0.61</v>
      </c>
      <c r="AN85">
        <v>7.74</v>
      </c>
      <c r="AO85">
        <v>48.4</v>
      </c>
      <c r="AP85">
        <v>0</v>
      </c>
      <c r="AQ85">
        <v>0</v>
      </c>
      <c r="AR85">
        <v>4.91</v>
      </c>
      <c r="AS85">
        <v>0.3</v>
      </c>
      <c r="AT85">
        <v>20</v>
      </c>
      <c r="AU85">
        <v>65</v>
      </c>
      <c r="AV85">
        <v>0</v>
      </c>
      <c r="AW85">
        <v>0</v>
      </c>
      <c r="AX85">
        <v>0</v>
      </c>
    </row>
    <row r="86" spans="7:50">
      <c r="G86" t="s">
        <v>128</v>
      </c>
      <c r="H86" s="115">
        <v>246.19000000000003</v>
      </c>
      <c r="I86" s="88">
        <v>0.64</v>
      </c>
      <c r="J86" s="88">
        <v>4.91</v>
      </c>
      <c r="K86" s="88">
        <v>48.4</v>
      </c>
      <c r="L86" s="88">
        <v>7.74</v>
      </c>
      <c r="M86" s="116">
        <v>0</v>
      </c>
      <c r="N86" s="115">
        <v>0</v>
      </c>
      <c r="O86" s="88">
        <v>85</v>
      </c>
      <c r="P86" s="88">
        <v>0</v>
      </c>
      <c r="Q86" s="88">
        <v>0</v>
      </c>
      <c r="R86" s="88">
        <v>0</v>
      </c>
      <c r="S86" s="116">
        <v>0</v>
      </c>
      <c r="W86">
        <v>0.61</v>
      </c>
      <c r="X86">
        <v>0.35</v>
      </c>
      <c r="Y86">
        <v>0.4</v>
      </c>
      <c r="Z86">
        <v>0.8</v>
      </c>
      <c r="AA86">
        <v>0.64</v>
      </c>
      <c r="AB86">
        <v>0</v>
      </c>
      <c r="AC86">
        <v>24.92</v>
      </c>
      <c r="AD86">
        <v>96.79</v>
      </c>
      <c r="AE86">
        <v>94.14</v>
      </c>
      <c r="AF86">
        <v>0</v>
      </c>
      <c r="AG86">
        <v>0</v>
      </c>
      <c r="AH86">
        <v>0</v>
      </c>
      <c r="AI86">
        <v>25.94</v>
      </c>
      <c r="AJ86">
        <v>0</v>
      </c>
      <c r="AK86">
        <v>0.57999999999999996</v>
      </c>
      <c r="AL86">
        <v>0.75</v>
      </c>
      <c r="AM86">
        <v>0.61</v>
      </c>
      <c r="AN86">
        <v>7.74</v>
      </c>
      <c r="AO86">
        <v>48.4</v>
      </c>
      <c r="AP86">
        <v>0</v>
      </c>
      <c r="AQ86">
        <v>0</v>
      </c>
      <c r="AR86">
        <v>4.91</v>
      </c>
      <c r="AS86">
        <v>0.3</v>
      </c>
      <c r="AT86">
        <v>20</v>
      </c>
      <c r="AU86">
        <v>65</v>
      </c>
      <c r="AV86">
        <v>0</v>
      </c>
      <c r="AW86">
        <v>0</v>
      </c>
      <c r="AX86">
        <v>0</v>
      </c>
    </row>
    <row r="87" spans="7:50">
      <c r="G87" t="s">
        <v>129</v>
      </c>
      <c r="H87" s="115">
        <v>342.98</v>
      </c>
      <c r="I87" s="88">
        <v>11.290000000000001</v>
      </c>
      <c r="J87" s="88">
        <v>5.09</v>
      </c>
      <c r="K87" s="88">
        <v>48.4</v>
      </c>
      <c r="L87" s="88">
        <v>7.74</v>
      </c>
      <c r="M87" s="116">
        <v>0</v>
      </c>
      <c r="N87" s="115">
        <v>0</v>
      </c>
      <c r="O87" s="88">
        <v>85</v>
      </c>
      <c r="P87" s="88">
        <v>0</v>
      </c>
      <c r="Q87" s="88">
        <v>0</v>
      </c>
      <c r="R87" s="88">
        <v>0</v>
      </c>
      <c r="S87" s="116">
        <v>0</v>
      </c>
      <c r="W87">
        <v>0.61</v>
      </c>
      <c r="X87">
        <v>0.35</v>
      </c>
      <c r="Y87">
        <v>0.4</v>
      </c>
      <c r="Z87">
        <v>0.8</v>
      </c>
      <c r="AA87">
        <v>0.64</v>
      </c>
      <c r="AB87">
        <v>0</v>
      </c>
      <c r="AC87">
        <v>24.92</v>
      </c>
      <c r="AD87">
        <v>193.58</v>
      </c>
      <c r="AE87">
        <v>94.14</v>
      </c>
      <c r="AF87">
        <v>10.65</v>
      </c>
      <c r="AG87">
        <v>0</v>
      </c>
      <c r="AH87">
        <v>0</v>
      </c>
      <c r="AI87">
        <v>25.94</v>
      </c>
      <c r="AJ87">
        <v>0</v>
      </c>
      <c r="AK87">
        <v>0.57999999999999996</v>
      </c>
      <c r="AL87">
        <v>0.75</v>
      </c>
      <c r="AM87">
        <v>0.61</v>
      </c>
      <c r="AN87">
        <v>7.74</v>
      </c>
      <c r="AO87">
        <v>48.4</v>
      </c>
      <c r="AP87">
        <v>0</v>
      </c>
      <c r="AQ87">
        <v>0</v>
      </c>
      <c r="AR87">
        <v>5.09</v>
      </c>
      <c r="AS87">
        <v>0.3</v>
      </c>
      <c r="AT87">
        <v>20</v>
      </c>
      <c r="AU87">
        <v>65</v>
      </c>
      <c r="AV87">
        <v>0</v>
      </c>
      <c r="AW87">
        <v>0</v>
      </c>
      <c r="AX87">
        <v>0</v>
      </c>
    </row>
    <row r="88" spans="7:50">
      <c r="G88" t="s">
        <v>130</v>
      </c>
      <c r="H88" s="115">
        <v>342.98</v>
      </c>
      <c r="I88" s="88">
        <v>11.290000000000001</v>
      </c>
      <c r="J88" s="88">
        <v>5.09</v>
      </c>
      <c r="K88" s="88">
        <v>48.4</v>
      </c>
      <c r="L88" s="88">
        <v>7.74</v>
      </c>
      <c r="M88" s="116">
        <v>0</v>
      </c>
      <c r="N88" s="115">
        <v>0</v>
      </c>
      <c r="O88" s="88">
        <v>85</v>
      </c>
      <c r="P88" s="88">
        <v>0</v>
      </c>
      <c r="Q88" s="88">
        <v>0</v>
      </c>
      <c r="R88" s="88">
        <v>0</v>
      </c>
      <c r="S88" s="116">
        <v>0</v>
      </c>
      <c r="W88">
        <v>0.61</v>
      </c>
      <c r="X88">
        <v>0.35</v>
      </c>
      <c r="Y88">
        <v>0.4</v>
      </c>
      <c r="Z88">
        <v>0.8</v>
      </c>
      <c r="AA88">
        <v>0.64</v>
      </c>
      <c r="AB88">
        <v>0</v>
      </c>
      <c r="AC88">
        <v>24.92</v>
      </c>
      <c r="AD88">
        <v>193.58</v>
      </c>
      <c r="AE88">
        <v>94.14</v>
      </c>
      <c r="AF88">
        <v>10.65</v>
      </c>
      <c r="AG88">
        <v>0</v>
      </c>
      <c r="AH88">
        <v>0</v>
      </c>
      <c r="AI88">
        <v>25.94</v>
      </c>
      <c r="AJ88">
        <v>0</v>
      </c>
      <c r="AK88">
        <v>0.57999999999999996</v>
      </c>
      <c r="AL88">
        <v>0.75</v>
      </c>
      <c r="AM88">
        <v>0.61</v>
      </c>
      <c r="AN88">
        <v>7.74</v>
      </c>
      <c r="AO88">
        <v>48.4</v>
      </c>
      <c r="AP88">
        <v>0</v>
      </c>
      <c r="AQ88">
        <v>0</v>
      </c>
      <c r="AR88">
        <v>5.09</v>
      </c>
      <c r="AS88">
        <v>0.3</v>
      </c>
      <c r="AT88">
        <v>20</v>
      </c>
      <c r="AU88">
        <v>65</v>
      </c>
      <c r="AV88">
        <v>0</v>
      </c>
      <c r="AW88">
        <v>0</v>
      </c>
      <c r="AX88">
        <v>0</v>
      </c>
    </row>
    <row r="89" spans="7:50">
      <c r="G89" t="s">
        <v>131</v>
      </c>
      <c r="H89" s="115">
        <v>342.98</v>
      </c>
      <c r="I89" s="88">
        <v>11.290000000000001</v>
      </c>
      <c r="J89" s="88">
        <v>5.09</v>
      </c>
      <c r="K89" s="88">
        <v>48.4</v>
      </c>
      <c r="L89" s="88">
        <v>7.74</v>
      </c>
      <c r="M89" s="116">
        <v>0</v>
      </c>
      <c r="N89" s="115">
        <v>0</v>
      </c>
      <c r="O89" s="88">
        <v>85</v>
      </c>
      <c r="P89" s="88">
        <v>0</v>
      </c>
      <c r="Q89" s="88">
        <v>0</v>
      </c>
      <c r="R89" s="88">
        <v>0</v>
      </c>
      <c r="S89" s="116">
        <v>0</v>
      </c>
      <c r="W89">
        <v>0.61</v>
      </c>
      <c r="X89">
        <v>0.35</v>
      </c>
      <c r="Y89">
        <v>0.4</v>
      </c>
      <c r="Z89">
        <v>0.8</v>
      </c>
      <c r="AA89">
        <v>0.64</v>
      </c>
      <c r="AB89">
        <v>0</v>
      </c>
      <c r="AC89">
        <v>24.92</v>
      </c>
      <c r="AD89">
        <v>193.58</v>
      </c>
      <c r="AE89">
        <v>94.14</v>
      </c>
      <c r="AF89">
        <v>10.65</v>
      </c>
      <c r="AG89">
        <v>0</v>
      </c>
      <c r="AH89">
        <v>0</v>
      </c>
      <c r="AI89">
        <v>25.94</v>
      </c>
      <c r="AJ89">
        <v>0</v>
      </c>
      <c r="AK89">
        <v>0.57999999999999996</v>
      </c>
      <c r="AL89">
        <v>0.75</v>
      </c>
      <c r="AM89">
        <v>0.61</v>
      </c>
      <c r="AN89">
        <v>7.74</v>
      </c>
      <c r="AO89">
        <v>48.4</v>
      </c>
      <c r="AP89">
        <v>0</v>
      </c>
      <c r="AQ89">
        <v>0</v>
      </c>
      <c r="AR89">
        <v>5.09</v>
      </c>
      <c r="AS89">
        <v>0.3</v>
      </c>
      <c r="AT89">
        <v>20</v>
      </c>
      <c r="AU89">
        <v>65</v>
      </c>
      <c r="AV89">
        <v>0</v>
      </c>
      <c r="AW89">
        <v>0</v>
      </c>
      <c r="AX89">
        <v>0</v>
      </c>
    </row>
    <row r="90" spans="7:50">
      <c r="G90" t="s">
        <v>132</v>
      </c>
      <c r="H90" s="115">
        <v>342.98</v>
      </c>
      <c r="I90" s="88">
        <v>11.290000000000001</v>
      </c>
      <c r="J90" s="88">
        <v>5.09</v>
      </c>
      <c r="K90" s="88">
        <v>48.4</v>
      </c>
      <c r="L90" s="88">
        <v>7.74</v>
      </c>
      <c r="M90" s="116">
        <v>0</v>
      </c>
      <c r="N90" s="115">
        <v>0</v>
      </c>
      <c r="O90" s="88">
        <v>85</v>
      </c>
      <c r="P90" s="88">
        <v>0</v>
      </c>
      <c r="Q90" s="88">
        <v>0</v>
      </c>
      <c r="R90" s="88">
        <v>0</v>
      </c>
      <c r="S90" s="116">
        <v>0</v>
      </c>
      <c r="W90">
        <v>0.61</v>
      </c>
      <c r="X90">
        <v>0.35</v>
      </c>
      <c r="Y90">
        <v>0.4</v>
      </c>
      <c r="Z90">
        <v>0.8</v>
      </c>
      <c r="AA90">
        <v>0.64</v>
      </c>
      <c r="AB90">
        <v>0</v>
      </c>
      <c r="AC90">
        <v>24.92</v>
      </c>
      <c r="AD90">
        <v>193.58</v>
      </c>
      <c r="AE90">
        <v>94.14</v>
      </c>
      <c r="AF90">
        <v>10.65</v>
      </c>
      <c r="AG90">
        <v>0</v>
      </c>
      <c r="AH90">
        <v>0</v>
      </c>
      <c r="AI90">
        <v>25.94</v>
      </c>
      <c r="AJ90">
        <v>0</v>
      </c>
      <c r="AK90">
        <v>0.57999999999999996</v>
      </c>
      <c r="AL90">
        <v>0.75</v>
      </c>
      <c r="AM90">
        <v>0.61</v>
      </c>
      <c r="AN90">
        <v>7.74</v>
      </c>
      <c r="AO90">
        <v>48.4</v>
      </c>
      <c r="AP90">
        <v>0</v>
      </c>
      <c r="AQ90">
        <v>0</v>
      </c>
      <c r="AR90">
        <v>5.09</v>
      </c>
      <c r="AS90">
        <v>0.3</v>
      </c>
      <c r="AT90">
        <v>20</v>
      </c>
      <c r="AU90">
        <v>65</v>
      </c>
      <c r="AV90">
        <v>0</v>
      </c>
      <c r="AW90">
        <v>0</v>
      </c>
      <c r="AX90">
        <v>0</v>
      </c>
    </row>
    <row r="91" spans="7:50">
      <c r="G91" t="s">
        <v>133</v>
      </c>
      <c r="H91" s="115">
        <v>404.93</v>
      </c>
      <c r="I91" s="88">
        <v>18.060000000000002</v>
      </c>
      <c r="J91" s="88">
        <v>5.28</v>
      </c>
      <c r="K91" s="88">
        <v>48.4</v>
      </c>
      <c r="L91" s="88">
        <v>5.81</v>
      </c>
      <c r="M91" s="116">
        <v>0</v>
      </c>
      <c r="N91" s="115">
        <v>0</v>
      </c>
      <c r="O91" s="88">
        <v>85</v>
      </c>
      <c r="P91" s="88">
        <v>0</v>
      </c>
      <c r="Q91" s="88">
        <v>0</v>
      </c>
      <c r="R91" s="88">
        <v>0</v>
      </c>
      <c r="S91" s="116">
        <v>0</v>
      </c>
      <c r="W91">
        <v>0.61</v>
      </c>
      <c r="X91">
        <v>0.35</v>
      </c>
      <c r="Y91">
        <v>0.4</v>
      </c>
      <c r="Z91">
        <v>0.8</v>
      </c>
      <c r="AA91">
        <v>0.64</v>
      </c>
      <c r="AB91">
        <v>0</v>
      </c>
      <c r="AC91">
        <v>24.92</v>
      </c>
      <c r="AD91">
        <v>255.53</v>
      </c>
      <c r="AE91">
        <v>94.14</v>
      </c>
      <c r="AF91">
        <v>17.420000000000002</v>
      </c>
      <c r="AG91">
        <v>0</v>
      </c>
      <c r="AH91">
        <v>0</v>
      </c>
      <c r="AI91">
        <v>25.94</v>
      </c>
      <c r="AJ91">
        <v>0</v>
      </c>
      <c r="AK91">
        <v>0.57999999999999996</v>
      </c>
      <c r="AL91">
        <v>0.75</v>
      </c>
      <c r="AM91">
        <v>0.61</v>
      </c>
      <c r="AN91">
        <v>5.81</v>
      </c>
      <c r="AO91">
        <v>48.4</v>
      </c>
      <c r="AP91">
        <v>0</v>
      </c>
      <c r="AQ91">
        <v>0</v>
      </c>
      <c r="AR91">
        <v>5.28</v>
      </c>
      <c r="AS91">
        <v>0.3</v>
      </c>
      <c r="AT91">
        <v>20</v>
      </c>
      <c r="AU91">
        <v>65</v>
      </c>
      <c r="AV91">
        <v>0</v>
      </c>
      <c r="AW91">
        <v>0</v>
      </c>
      <c r="AX91">
        <v>0</v>
      </c>
    </row>
    <row r="92" spans="7:50">
      <c r="G92" t="s">
        <v>134</v>
      </c>
      <c r="H92" s="115">
        <v>404.93</v>
      </c>
      <c r="I92" s="88">
        <v>18.060000000000002</v>
      </c>
      <c r="J92" s="88">
        <v>5.28</v>
      </c>
      <c r="K92" s="88">
        <v>48.4</v>
      </c>
      <c r="L92" s="88">
        <v>5.81</v>
      </c>
      <c r="M92" s="116">
        <v>0</v>
      </c>
      <c r="N92" s="115">
        <v>0</v>
      </c>
      <c r="O92" s="88">
        <v>85</v>
      </c>
      <c r="P92" s="88">
        <v>0</v>
      </c>
      <c r="Q92" s="88">
        <v>0</v>
      </c>
      <c r="R92" s="88">
        <v>0</v>
      </c>
      <c r="S92" s="116">
        <v>0</v>
      </c>
      <c r="W92">
        <v>0.61</v>
      </c>
      <c r="X92">
        <v>0.35</v>
      </c>
      <c r="Y92">
        <v>0.4</v>
      </c>
      <c r="Z92">
        <v>0.8</v>
      </c>
      <c r="AA92">
        <v>0.64</v>
      </c>
      <c r="AB92">
        <v>0</v>
      </c>
      <c r="AC92">
        <v>24.92</v>
      </c>
      <c r="AD92">
        <v>255.53</v>
      </c>
      <c r="AE92">
        <v>94.14</v>
      </c>
      <c r="AF92">
        <v>17.420000000000002</v>
      </c>
      <c r="AG92">
        <v>0</v>
      </c>
      <c r="AH92">
        <v>0</v>
      </c>
      <c r="AI92">
        <v>25.94</v>
      </c>
      <c r="AJ92">
        <v>0</v>
      </c>
      <c r="AK92">
        <v>0.57999999999999996</v>
      </c>
      <c r="AL92">
        <v>0.75</v>
      </c>
      <c r="AM92">
        <v>0.61</v>
      </c>
      <c r="AN92">
        <v>5.81</v>
      </c>
      <c r="AO92">
        <v>48.4</v>
      </c>
      <c r="AP92">
        <v>0</v>
      </c>
      <c r="AQ92">
        <v>0</v>
      </c>
      <c r="AR92">
        <v>5.28</v>
      </c>
      <c r="AS92">
        <v>0.3</v>
      </c>
      <c r="AT92">
        <v>20</v>
      </c>
      <c r="AU92">
        <v>65</v>
      </c>
      <c r="AV92">
        <v>0</v>
      </c>
      <c r="AW92">
        <v>0</v>
      </c>
      <c r="AX92">
        <v>0</v>
      </c>
    </row>
    <row r="93" spans="7:50">
      <c r="G93" t="s">
        <v>135</v>
      </c>
      <c r="H93" s="115">
        <v>404.93</v>
      </c>
      <c r="I93" s="88">
        <v>18.060000000000002</v>
      </c>
      <c r="J93" s="88">
        <v>5.28</v>
      </c>
      <c r="K93" s="88">
        <v>48.4</v>
      </c>
      <c r="L93" s="88">
        <v>5.81</v>
      </c>
      <c r="M93" s="116">
        <v>0</v>
      </c>
      <c r="N93" s="115">
        <v>0</v>
      </c>
      <c r="O93" s="88">
        <v>85</v>
      </c>
      <c r="P93" s="88">
        <v>0</v>
      </c>
      <c r="Q93" s="88">
        <v>0</v>
      </c>
      <c r="R93" s="88">
        <v>0</v>
      </c>
      <c r="S93" s="116">
        <v>0</v>
      </c>
      <c r="W93">
        <v>0.61</v>
      </c>
      <c r="X93">
        <v>0.35</v>
      </c>
      <c r="Y93">
        <v>0.4</v>
      </c>
      <c r="Z93">
        <v>0.8</v>
      </c>
      <c r="AA93">
        <v>0.64</v>
      </c>
      <c r="AB93">
        <v>0</v>
      </c>
      <c r="AC93">
        <v>24.92</v>
      </c>
      <c r="AD93">
        <v>255.53</v>
      </c>
      <c r="AE93">
        <v>94.14</v>
      </c>
      <c r="AF93">
        <v>17.420000000000002</v>
      </c>
      <c r="AG93">
        <v>0</v>
      </c>
      <c r="AH93">
        <v>0</v>
      </c>
      <c r="AI93">
        <v>25.94</v>
      </c>
      <c r="AJ93">
        <v>0</v>
      </c>
      <c r="AK93">
        <v>0.57999999999999996</v>
      </c>
      <c r="AL93">
        <v>0.75</v>
      </c>
      <c r="AM93">
        <v>0.61</v>
      </c>
      <c r="AN93">
        <v>5.81</v>
      </c>
      <c r="AO93">
        <v>48.4</v>
      </c>
      <c r="AP93">
        <v>0</v>
      </c>
      <c r="AQ93">
        <v>0</v>
      </c>
      <c r="AR93">
        <v>5.28</v>
      </c>
      <c r="AS93">
        <v>0.3</v>
      </c>
      <c r="AT93">
        <v>20</v>
      </c>
      <c r="AU93">
        <v>65</v>
      </c>
      <c r="AV93">
        <v>0</v>
      </c>
      <c r="AW93">
        <v>0</v>
      </c>
      <c r="AX93">
        <v>0</v>
      </c>
    </row>
    <row r="94" spans="7:50">
      <c r="G94" t="s">
        <v>136</v>
      </c>
      <c r="H94" s="115">
        <v>404.93</v>
      </c>
      <c r="I94" s="88">
        <v>18.060000000000002</v>
      </c>
      <c r="J94" s="88">
        <v>5.28</v>
      </c>
      <c r="K94" s="88">
        <v>48.4</v>
      </c>
      <c r="L94" s="88">
        <v>5.81</v>
      </c>
      <c r="M94" s="116">
        <v>0</v>
      </c>
      <c r="N94" s="115">
        <v>0</v>
      </c>
      <c r="O94" s="88">
        <v>85</v>
      </c>
      <c r="P94" s="88">
        <v>0</v>
      </c>
      <c r="Q94" s="88">
        <v>0</v>
      </c>
      <c r="R94" s="88">
        <v>0</v>
      </c>
      <c r="S94" s="116">
        <v>0</v>
      </c>
      <c r="W94">
        <v>0.61</v>
      </c>
      <c r="X94">
        <v>0.35</v>
      </c>
      <c r="Y94">
        <v>0.4</v>
      </c>
      <c r="Z94">
        <v>0.8</v>
      </c>
      <c r="AA94">
        <v>0.64</v>
      </c>
      <c r="AB94">
        <v>0</v>
      </c>
      <c r="AC94">
        <v>24.92</v>
      </c>
      <c r="AD94">
        <v>255.53</v>
      </c>
      <c r="AE94">
        <v>94.14</v>
      </c>
      <c r="AF94">
        <v>17.420000000000002</v>
      </c>
      <c r="AG94">
        <v>0</v>
      </c>
      <c r="AH94">
        <v>0</v>
      </c>
      <c r="AI94">
        <v>25.94</v>
      </c>
      <c r="AJ94">
        <v>0</v>
      </c>
      <c r="AK94">
        <v>0.57999999999999996</v>
      </c>
      <c r="AL94">
        <v>0.75</v>
      </c>
      <c r="AM94">
        <v>0.61</v>
      </c>
      <c r="AN94">
        <v>5.81</v>
      </c>
      <c r="AO94">
        <v>48.4</v>
      </c>
      <c r="AP94">
        <v>0</v>
      </c>
      <c r="AQ94">
        <v>0</v>
      </c>
      <c r="AR94">
        <v>5.28</v>
      </c>
      <c r="AS94">
        <v>0.3</v>
      </c>
      <c r="AT94">
        <v>20</v>
      </c>
      <c r="AU94">
        <v>65</v>
      </c>
      <c r="AV94">
        <v>0</v>
      </c>
      <c r="AW94">
        <v>0</v>
      </c>
      <c r="AX94">
        <v>0</v>
      </c>
    </row>
    <row r="95" spans="7:50">
      <c r="G95" t="s">
        <v>137</v>
      </c>
      <c r="H95" s="115">
        <v>404.93</v>
      </c>
      <c r="I95" s="88">
        <v>18.060000000000002</v>
      </c>
      <c r="J95" s="88">
        <v>5.56</v>
      </c>
      <c r="K95" s="88">
        <v>48.4</v>
      </c>
      <c r="L95" s="88">
        <v>5.81</v>
      </c>
      <c r="M95" s="116">
        <v>0</v>
      </c>
      <c r="N95" s="115">
        <v>0</v>
      </c>
      <c r="O95" s="88">
        <v>85</v>
      </c>
      <c r="P95" s="88">
        <v>0</v>
      </c>
      <c r="Q95" s="88">
        <v>0</v>
      </c>
      <c r="R95" s="88">
        <v>0</v>
      </c>
      <c r="S95" s="116">
        <v>0</v>
      </c>
      <c r="W95">
        <v>0.61</v>
      </c>
      <c r="X95">
        <v>0.35</v>
      </c>
      <c r="Y95">
        <v>0.4</v>
      </c>
      <c r="Z95">
        <v>0.8</v>
      </c>
      <c r="AA95">
        <v>0.64</v>
      </c>
      <c r="AB95">
        <v>0</v>
      </c>
      <c r="AC95">
        <v>24.92</v>
      </c>
      <c r="AD95">
        <v>255.53</v>
      </c>
      <c r="AE95">
        <v>94.14</v>
      </c>
      <c r="AF95">
        <v>17.420000000000002</v>
      </c>
      <c r="AG95">
        <v>0</v>
      </c>
      <c r="AH95">
        <v>0</v>
      </c>
      <c r="AI95">
        <v>25.94</v>
      </c>
      <c r="AJ95">
        <v>0</v>
      </c>
      <c r="AK95">
        <v>0.57999999999999996</v>
      </c>
      <c r="AL95">
        <v>0.75</v>
      </c>
      <c r="AM95">
        <v>0.61</v>
      </c>
      <c r="AN95">
        <v>5.81</v>
      </c>
      <c r="AO95">
        <v>48.4</v>
      </c>
      <c r="AP95">
        <v>0</v>
      </c>
      <c r="AQ95">
        <v>0</v>
      </c>
      <c r="AR95">
        <v>5.56</v>
      </c>
      <c r="AS95">
        <v>0.3</v>
      </c>
      <c r="AT95">
        <v>20</v>
      </c>
      <c r="AU95">
        <v>65</v>
      </c>
      <c r="AV95">
        <v>0</v>
      </c>
      <c r="AW95">
        <v>0</v>
      </c>
      <c r="AX95">
        <v>0</v>
      </c>
    </row>
    <row r="96" spans="7:50">
      <c r="G96" t="s">
        <v>138</v>
      </c>
      <c r="H96" s="115">
        <v>404.93</v>
      </c>
      <c r="I96" s="88">
        <v>18.060000000000002</v>
      </c>
      <c r="J96" s="88">
        <v>5.56</v>
      </c>
      <c r="K96" s="88">
        <v>48.4</v>
      </c>
      <c r="L96" s="88">
        <v>5.81</v>
      </c>
      <c r="M96" s="116">
        <v>0</v>
      </c>
      <c r="N96" s="115">
        <v>0</v>
      </c>
      <c r="O96" s="88">
        <v>85</v>
      </c>
      <c r="P96" s="88">
        <v>0</v>
      </c>
      <c r="Q96" s="88">
        <v>0</v>
      </c>
      <c r="R96" s="88">
        <v>0</v>
      </c>
      <c r="S96" s="116">
        <v>0</v>
      </c>
      <c r="W96">
        <v>0.61</v>
      </c>
      <c r="X96">
        <v>0.35</v>
      </c>
      <c r="Y96">
        <v>0.4</v>
      </c>
      <c r="Z96">
        <v>0.8</v>
      </c>
      <c r="AA96">
        <v>0.64</v>
      </c>
      <c r="AB96">
        <v>0</v>
      </c>
      <c r="AC96">
        <v>24.92</v>
      </c>
      <c r="AD96">
        <v>255.53</v>
      </c>
      <c r="AE96">
        <v>94.14</v>
      </c>
      <c r="AF96">
        <v>17.420000000000002</v>
      </c>
      <c r="AG96">
        <v>0</v>
      </c>
      <c r="AH96">
        <v>0</v>
      </c>
      <c r="AI96">
        <v>25.94</v>
      </c>
      <c r="AJ96">
        <v>0</v>
      </c>
      <c r="AK96">
        <v>0.57999999999999996</v>
      </c>
      <c r="AL96">
        <v>0.75</v>
      </c>
      <c r="AM96">
        <v>0.61</v>
      </c>
      <c r="AN96">
        <v>5.81</v>
      </c>
      <c r="AO96">
        <v>48.4</v>
      </c>
      <c r="AP96">
        <v>0</v>
      </c>
      <c r="AQ96">
        <v>0</v>
      </c>
      <c r="AR96">
        <v>5.56</v>
      </c>
      <c r="AS96">
        <v>0.3</v>
      </c>
      <c r="AT96">
        <v>20</v>
      </c>
      <c r="AU96">
        <v>65</v>
      </c>
      <c r="AV96">
        <v>0</v>
      </c>
      <c r="AW96">
        <v>0</v>
      </c>
      <c r="AX96">
        <v>0</v>
      </c>
    </row>
    <row r="97" spans="1:133">
      <c r="G97" t="s">
        <v>139</v>
      </c>
      <c r="H97" s="115">
        <v>404.93</v>
      </c>
      <c r="I97" s="88">
        <v>18.060000000000002</v>
      </c>
      <c r="J97" s="88">
        <v>5.56</v>
      </c>
      <c r="K97" s="88">
        <v>48.4</v>
      </c>
      <c r="L97" s="88">
        <v>5.81</v>
      </c>
      <c r="M97" s="116">
        <v>0</v>
      </c>
      <c r="N97" s="115">
        <v>0</v>
      </c>
      <c r="O97" s="88">
        <v>85</v>
      </c>
      <c r="P97" s="88">
        <v>0</v>
      </c>
      <c r="Q97" s="88">
        <v>0</v>
      </c>
      <c r="R97" s="88">
        <v>0</v>
      </c>
      <c r="S97" s="116">
        <v>0</v>
      </c>
      <c r="W97">
        <v>0.61</v>
      </c>
      <c r="X97">
        <v>0.35</v>
      </c>
      <c r="Y97">
        <v>0.4</v>
      </c>
      <c r="Z97">
        <v>0.8</v>
      </c>
      <c r="AA97">
        <v>0.64</v>
      </c>
      <c r="AB97">
        <v>0</v>
      </c>
      <c r="AC97">
        <v>24.92</v>
      </c>
      <c r="AD97">
        <v>255.53</v>
      </c>
      <c r="AE97">
        <v>94.14</v>
      </c>
      <c r="AF97">
        <v>17.420000000000002</v>
      </c>
      <c r="AG97">
        <v>0</v>
      </c>
      <c r="AH97">
        <v>0</v>
      </c>
      <c r="AI97">
        <v>25.94</v>
      </c>
      <c r="AJ97">
        <v>0</v>
      </c>
      <c r="AK97">
        <v>0.57999999999999996</v>
      </c>
      <c r="AL97">
        <v>0.75</v>
      </c>
      <c r="AM97">
        <v>0.61</v>
      </c>
      <c r="AN97">
        <v>5.81</v>
      </c>
      <c r="AO97">
        <v>48.4</v>
      </c>
      <c r="AP97">
        <v>0</v>
      </c>
      <c r="AQ97">
        <v>0</v>
      </c>
      <c r="AR97">
        <v>5.56</v>
      </c>
      <c r="AS97">
        <v>0.3</v>
      </c>
      <c r="AT97">
        <v>20</v>
      </c>
      <c r="AU97">
        <v>65</v>
      </c>
      <c r="AV97">
        <v>0</v>
      </c>
      <c r="AW97">
        <v>0</v>
      </c>
      <c r="AX97">
        <v>0</v>
      </c>
    </row>
    <row r="98" spans="1:133">
      <c r="G98" t="s">
        <v>140</v>
      </c>
      <c r="H98" s="115">
        <v>404.93</v>
      </c>
      <c r="I98" s="88">
        <v>18.060000000000002</v>
      </c>
      <c r="J98" s="88">
        <v>5.56</v>
      </c>
      <c r="K98" s="88">
        <v>48.4</v>
      </c>
      <c r="L98" s="88">
        <v>5.81</v>
      </c>
      <c r="M98" s="116">
        <v>0</v>
      </c>
      <c r="N98" s="115">
        <v>0</v>
      </c>
      <c r="O98" s="88">
        <v>85</v>
      </c>
      <c r="P98" s="88">
        <v>0</v>
      </c>
      <c r="Q98" s="88">
        <v>0</v>
      </c>
      <c r="R98" s="88">
        <v>0</v>
      </c>
      <c r="S98" s="116">
        <v>0</v>
      </c>
      <c r="W98">
        <v>0.61</v>
      </c>
      <c r="X98">
        <v>0.35</v>
      </c>
      <c r="Y98">
        <v>0.4</v>
      </c>
      <c r="Z98">
        <v>0.8</v>
      </c>
      <c r="AA98">
        <v>0.64</v>
      </c>
      <c r="AB98">
        <v>0</v>
      </c>
      <c r="AC98">
        <v>24.92</v>
      </c>
      <c r="AD98">
        <v>255.53</v>
      </c>
      <c r="AE98">
        <v>94.14</v>
      </c>
      <c r="AF98">
        <v>17.420000000000002</v>
      </c>
      <c r="AG98">
        <v>0</v>
      </c>
      <c r="AH98">
        <v>0</v>
      </c>
      <c r="AI98">
        <v>25.94</v>
      </c>
      <c r="AJ98">
        <v>0</v>
      </c>
      <c r="AK98">
        <v>0.57999999999999996</v>
      </c>
      <c r="AL98">
        <v>0.75</v>
      </c>
      <c r="AM98">
        <v>0.61</v>
      </c>
      <c r="AN98">
        <v>5.81</v>
      </c>
      <c r="AO98">
        <v>48.4</v>
      </c>
      <c r="AP98">
        <v>0</v>
      </c>
      <c r="AQ98">
        <v>0</v>
      </c>
      <c r="AR98">
        <v>5.56</v>
      </c>
      <c r="AS98">
        <v>0.3</v>
      </c>
      <c r="AT98">
        <v>20</v>
      </c>
      <c r="AU98">
        <v>65</v>
      </c>
      <c r="AV98">
        <v>0</v>
      </c>
      <c r="AW98">
        <v>0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5.0267049999999989</v>
      </c>
      <c r="I99" s="111">
        <f t="shared" ref="I99:BU99" si="1">SUM(I3:I98)/4000</f>
        <v>0.27438749999999978</v>
      </c>
      <c r="J99" s="111">
        <f t="shared" si="1"/>
        <v>0.11644000000000002</v>
      </c>
      <c r="K99" s="111">
        <f t="shared" si="1"/>
        <v>1.7272449999999984</v>
      </c>
      <c r="L99" s="111">
        <f t="shared" si="1"/>
        <v>0.16450000000000004</v>
      </c>
      <c r="M99" s="111">
        <f t="shared" si="1"/>
        <v>0</v>
      </c>
      <c r="N99" s="110">
        <f t="shared" si="1"/>
        <v>0</v>
      </c>
      <c r="O99" s="111">
        <f t="shared" si="1"/>
        <v>2.44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1.463999999999999E-2</v>
      </c>
      <c r="X99">
        <f t="shared" si="1"/>
        <v>8.4000000000000151E-3</v>
      </c>
      <c r="Y99">
        <f t="shared" si="1"/>
        <v>9.5999999999999818E-3</v>
      </c>
      <c r="Z99">
        <f t="shared" si="1"/>
        <v>1.9199999999999964E-2</v>
      </c>
      <c r="AA99">
        <f t="shared" si="1"/>
        <v>1.5360000000000011E-2</v>
      </c>
      <c r="AB99">
        <f t="shared" si="1"/>
        <v>7.5209999999999999E-2</v>
      </c>
      <c r="AC99">
        <f t="shared" si="1"/>
        <v>0.14952000000000001</v>
      </c>
      <c r="AD99">
        <f t="shared" si="1"/>
        <v>1.6376999999999993</v>
      </c>
      <c r="AE99">
        <f t="shared" si="1"/>
        <v>2.2593600000000018</v>
      </c>
      <c r="AF99">
        <f t="shared" si="1"/>
        <v>9.6800000000000053E-2</v>
      </c>
      <c r="AG99">
        <f t="shared" si="1"/>
        <v>7.7400000000000004E-3</v>
      </c>
      <c r="AH99">
        <f t="shared" si="1"/>
        <v>4.8399999999999999E-2</v>
      </c>
      <c r="AI99">
        <f t="shared" si="1"/>
        <v>0.55224000000000062</v>
      </c>
      <c r="AJ99">
        <f t="shared" si="1"/>
        <v>0</v>
      </c>
      <c r="AK99">
        <f t="shared" si="1"/>
        <v>1.3457499999999975E-2</v>
      </c>
      <c r="AL99">
        <f t="shared" si="1"/>
        <v>1.7999999999999999E-2</v>
      </c>
      <c r="AM99">
        <f t="shared" si="1"/>
        <v>1.463999999999999E-2</v>
      </c>
      <c r="AN99">
        <f t="shared" si="1"/>
        <v>0.16450000000000004</v>
      </c>
      <c r="AO99">
        <f t="shared" si="1"/>
        <v>0.29039999999999999</v>
      </c>
      <c r="AP99">
        <f t="shared" si="1"/>
        <v>4.6480000000000014E-2</v>
      </c>
      <c r="AQ99">
        <f t="shared" si="1"/>
        <v>0.86044000000000032</v>
      </c>
      <c r="AR99">
        <f t="shared" si="1"/>
        <v>0.11644000000000002</v>
      </c>
      <c r="AS99">
        <f t="shared" si="1"/>
        <v>7.2000000000000119E-3</v>
      </c>
      <c r="AT99">
        <f t="shared" si="1"/>
        <v>0.48</v>
      </c>
      <c r="AU99">
        <f t="shared" si="1"/>
        <v>1.96</v>
      </c>
      <c r="AV99">
        <f t="shared" si="1"/>
        <v>0.24753750000000008</v>
      </c>
      <c r="AW99">
        <f t="shared" si="1"/>
        <v>0.10608749999999997</v>
      </c>
      <c r="AX99">
        <f t="shared" si="1"/>
        <v>0.52992500000000031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2022-04-21T08:53:44Z</dcterms:modified>
</cp:coreProperties>
</file>